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2"/>
  </bookViews>
  <sheets>
    <sheet name="MẪU 9" sheetId="1" r:id="rId1"/>
    <sheet name="11" sheetId="2" r:id="rId2"/>
    <sheet name="10-7" sheetId="3" r:id="rId3"/>
    <sheet name="12-5" sheetId="4" r:id="rId4"/>
  </sheets>
  <definedNames/>
  <calcPr fullCalcOnLoad="1"/>
</workbook>
</file>

<file path=xl/sharedStrings.xml><?xml version="1.0" encoding="utf-8"?>
<sst xmlns="http://schemas.openxmlformats.org/spreadsheetml/2006/main" count="362" uniqueCount="235">
  <si>
    <t>THÔNG BÁO</t>
  </si>
  <si>
    <t>Cam kết chất lượng giáo dục của trường trung học sơ sở và trường trung học phổ thông,</t>
  </si>
  <si>
    <t>STT</t>
  </si>
  <si>
    <t>Nội dung</t>
  </si>
  <si>
    <t>Chia theo khối lớp</t>
  </si>
  <si>
    <t>Lớp 6</t>
  </si>
  <si>
    <t>Lớp 7</t>
  </si>
  <si>
    <t>Lớp 8</t>
  </si>
  <si>
    <t>Lớp 9</t>
  </si>
  <si>
    <t>PHÒNG  GDĐT TP THỦ DẦU MỘT</t>
  </si>
  <si>
    <t>Biểu mẫu 09</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</si>
  <si>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</si>
  <si>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</si>
  <si>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</si>
  <si>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</si>
  <si>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</si>
  <si>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</si>
  <si>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</si>
  <si>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</si>
  <si>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</si>
  <si>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khoẻ của học sinh dự kiến đạt được</t>
  </si>
  <si>
    <t>Khả năng học tập tiếp tục của học sinh</t>
  </si>
  <si>
    <t>VI</t>
  </si>
  <si>
    <t>HIỆU TRƯỞNG</t>
  </si>
  <si>
    <t>Tổng số</t>
  </si>
  <si>
    <t>Trình độ đào tạo</t>
  </si>
  <si>
    <t>TS</t>
  </si>
  <si>
    <t>ThS</t>
  </si>
  <si>
    <t>ĐH</t>
  </si>
  <si>
    <t>CĐ</t>
  </si>
  <si>
    <t>TC</t>
  </si>
  <si>
    <t>Dưới TC</t>
  </si>
  <si>
    <t>Hạng chức danh nghề nghiệp</t>
  </si>
  <si>
    <t>Hạng III</t>
  </si>
  <si>
    <t>Hạng II</t>
  </si>
  <si>
    <t>Hạng I</t>
  </si>
  <si>
    <t>Chuẩn nghề nghiệp</t>
  </si>
  <si>
    <t>Khá</t>
  </si>
  <si>
    <t>Trung bình</t>
  </si>
  <si>
    <t>Kém</t>
  </si>
  <si>
    <t>Tổng số giáo viên, cán bộ quản lý và nhân viên</t>
  </si>
  <si>
    <t>Toán</t>
  </si>
  <si>
    <t>Lý</t>
  </si>
  <si>
    <t>Hoá</t>
  </si>
  <si>
    <t>Sinh</t>
  </si>
  <si>
    <t xml:space="preserve">Văn </t>
  </si>
  <si>
    <t>Sử</t>
  </si>
  <si>
    <t>Địa</t>
  </si>
  <si>
    <t>GDCD</t>
  </si>
  <si>
    <t>Tin</t>
  </si>
  <si>
    <t>Công nghệ</t>
  </si>
  <si>
    <t>Thể dục</t>
  </si>
  <si>
    <t xml:space="preserve">Nhạc </t>
  </si>
  <si>
    <t>Hoạ</t>
  </si>
  <si>
    <t>Cán bộ quản lý</t>
  </si>
  <si>
    <t>Hiệu trưởng</t>
  </si>
  <si>
    <t>Phó hiệu trưởng</t>
  </si>
  <si>
    <t>Nhân viên</t>
  </si>
  <si>
    <t>Nhân viên văn thư</t>
  </si>
  <si>
    <t>Nhân viên kế toán</t>
  </si>
  <si>
    <t>Nhân viên y tế</t>
  </si>
  <si>
    <t>Nhân viên thư viện</t>
  </si>
  <si>
    <t>Nhân viên thiết bị, thí nghiệm</t>
  </si>
  <si>
    <t>Nhân viên hỗ trợ giáo dục người khuyết tật</t>
  </si>
  <si>
    <t>Nhân viên công nghệ thông tin</t>
  </si>
  <si>
    <t>Nhân viên phục vụ</t>
  </si>
  <si>
    <t>Nhân viên bảo vệ</t>
  </si>
  <si>
    <t>Thủ quỹ + TPT Đội</t>
  </si>
  <si>
    <r>
      <rPr>
        <b/>
        <sz val="12"/>
        <color indexed="8"/>
        <rFont val="Times New Roman"/>
        <family val="1"/>
      </rPr>
      <t>Giáo viên</t>
    </r>
    <r>
      <rPr>
        <sz val="12"/>
        <color indexed="8"/>
        <rFont val="Times New Roman"/>
        <family val="1"/>
      </rPr>
      <t xml:space="preserve">
Trong đó số giáo viên dạy môn:</t>
    </r>
  </si>
  <si>
    <t>Ngoại ngữ</t>
  </si>
  <si>
    <t>Giám thị</t>
  </si>
  <si>
    <t>Nhân viên khác</t>
  </si>
  <si>
    <t>Biểu mẫu 12</t>
  </si>
  <si>
    <t>Đảm bảo đầy đủ</t>
  </si>
  <si>
    <t>(Thông tư số 36/2017/TT-BGDĐT ngày 28 tháng 12 năm 2017)</t>
  </si>
  <si>
    <t>Tốt</t>
  </si>
  <si>
    <t>TRƯỜNG THCS HÒA PHÚ</t>
  </si>
  <si>
    <t>Biểu mẫu 10</t>
  </si>
  <si>
    <t>NỘI DUNG</t>
  </si>
  <si>
    <t>Số học sinh chia theo hạnh kiểm</t>
  </si>
  <si>
    <t>Tỷ lệ %</t>
  </si>
  <si>
    <t>Tỷ lệ</t>
  </si>
  <si>
    <t>Yếu</t>
  </si>
  <si>
    <t>Số học sinh chia theo học lực</t>
  </si>
  <si>
    <t>Giỏi</t>
  </si>
  <si>
    <t>Tổng hợp kết quả cuối năm</t>
  </si>
  <si>
    <t>Lên lớp</t>
  </si>
  <si>
    <t>a</t>
  </si>
  <si>
    <t>Học sinh giỏi</t>
  </si>
  <si>
    <t>b</t>
  </si>
  <si>
    <t xml:space="preserve">Học sinh tiên tiến </t>
  </si>
  <si>
    <t>Thi lại</t>
  </si>
  <si>
    <t>Lưu ban</t>
  </si>
  <si>
    <t>Chuyển trường đến</t>
  </si>
  <si>
    <t>Chuyển trường đi</t>
  </si>
  <si>
    <t>Bị buộc thôi học</t>
  </si>
  <si>
    <t>Bỏ học (qua kì nghỉ hè và trong năm học)</t>
  </si>
  <si>
    <t>Số học sinh đạt giải các kì thi HS giỏi</t>
  </si>
  <si>
    <t>Cấp huyện</t>
  </si>
  <si>
    <t>Cấp tỉnh/ thành phố</t>
  </si>
  <si>
    <t>Quốc gia, Khu vực, Quốc tế</t>
  </si>
  <si>
    <t>Số học sinh dự xét tốt nghiệp THCS</t>
  </si>
  <si>
    <t>Số Hs được công nhận tốt nghiệp THCS</t>
  </si>
  <si>
    <t>VII</t>
  </si>
  <si>
    <t>Số Hs đỗ vào lớp 10</t>
  </si>
  <si>
    <t>VIII</t>
  </si>
  <si>
    <t>số HS nam/ nữ</t>
  </si>
  <si>
    <t>IX</t>
  </si>
  <si>
    <t>số HS dân tộc</t>
  </si>
  <si>
    <t>Học lực:</t>
  </si>
  <si>
    <t>SK: 100% đủ sức khỏe để học tập</t>
  </si>
  <si>
    <t>X</t>
  </si>
  <si>
    <t>Tổng số thiết bị đang sử dụng</t>
  </si>
  <si>
    <t>Số thiết bị/lớp</t>
  </si>
  <si>
    <t>Biểu mẫu 11</t>
  </si>
  <si>
    <t>Ti vi</t>
  </si>
  <si>
    <t>Cát xét</t>
  </si>
  <si>
    <t xml:space="preserve">Công khai thông tin cơ sở vật chất của trường trung học sơ sở và trường </t>
  </si>
  <si>
    <t>Đầu video/đầu đĩa</t>
  </si>
  <si>
    <t>Máy chiếu OverHead/projector/vật thể</t>
  </si>
  <si>
    <t>Thiết bị khác</t>
  </si>
  <si>
    <t>Số lượng</t>
  </si>
  <si>
    <t>Bình quân</t>
  </si>
  <si>
    <t>…</t>
  </si>
  <si>
    <t>Số phòng học</t>
  </si>
  <si>
    <t>Loại phòng học</t>
  </si>
  <si>
    <t>Số lượng (m2)</t>
  </si>
  <si>
    <t>Phòng học kiên cố</t>
  </si>
  <si>
    <t>XI</t>
  </si>
  <si>
    <t>Nhà bếp</t>
  </si>
  <si>
    <t>Phòng học bán kiên cố</t>
  </si>
  <si>
    <t>XII</t>
  </si>
  <si>
    <t>Nhà ăn</t>
  </si>
  <si>
    <t>Phòng học tạm</t>
  </si>
  <si>
    <t>Phòng học nhờ</t>
  </si>
  <si>
    <t>Số lượng phòng, tổng 
diện tích (m2)</t>
  </si>
  <si>
    <t>Số chỗ</t>
  </si>
  <si>
    <t>Diện tích bình quân/chỗ</t>
  </si>
  <si>
    <t>Số phòng học bộ môn</t>
  </si>
  <si>
    <t>Số phòng học đa chức năng (có phương tiện nghe nhìn)</t>
  </si>
  <si>
    <t>XIII</t>
  </si>
  <si>
    <t>Phòng nghỉ cho học sinh bán trú</t>
  </si>
  <si>
    <t>Bình quân lớp/ phòng học</t>
  </si>
  <si>
    <t>XIV</t>
  </si>
  <si>
    <t>Khu nội trú</t>
  </si>
  <si>
    <t>Bình quân học sinh/ lớp</t>
  </si>
  <si>
    <t>Số điểm trường</t>
  </si>
  <si>
    <t>XV</t>
  </si>
  <si>
    <t>Nhà vệ sinh</t>
  </si>
  <si>
    <t>Dùng cho
 giáo viên</t>
  </si>
  <si>
    <t>Dùng cho học sinh</t>
  </si>
  <si>
    <r>
      <t>Tổng diện tích đất (m</t>
    </r>
    <r>
      <rPr>
        <b/>
        <vertAlign val="superscript"/>
        <sz val="12"/>
        <color indexed="8"/>
        <rFont val="Times New Roman"/>
        <family val="1"/>
      </rPr>
      <t>2</t>
    </r>
    <r>
      <rPr>
        <b/>
        <sz val="12"/>
        <color indexed="8"/>
        <rFont val="Times New Roman"/>
        <family val="1"/>
      </rPr>
      <t>)</t>
    </r>
  </si>
  <si>
    <t>Chung</t>
  </si>
  <si>
    <t>Nam/nữ</t>
  </si>
  <si>
    <r>
      <t>Tổng diện tích sân chơi, bãi tập (m</t>
    </r>
    <r>
      <rPr>
        <b/>
        <vertAlign val="superscript"/>
        <sz val="12"/>
        <color indexed="8"/>
        <rFont val="Times New Roman"/>
        <family val="1"/>
      </rPr>
      <t>2</t>
    </r>
    <r>
      <rPr>
        <b/>
        <sz val="12"/>
        <color indexed="8"/>
        <rFont val="Times New Roman"/>
        <family val="1"/>
      </rPr>
      <t>)</t>
    </r>
  </si>
  <si>
    <t>Đạt chuẩn vệ sinh *</t>
  </si>
  <si>
    <t>Tổng diện tích các phòng</t>
  </si>
  <si>
    <t>Chưa đạt chuẩn vệ sinh *</t>
  </si>
  <si>
    <r>
      <t>Diện tích phòng học (m</t>
    </r>
    <r>
      <rPr>
        <vertAlign val="superscript"/>
        <sz val="12"/>
        <color indexed="8"/>
        <rFont val="Times New Roman"/>
        <family val="1"/>
      </rPr>
      <t>2</t>
    </r>
    <r>
      <rPr>
        <sz val="12"/>
        <color indexed="8"/>
        <rFont val="Times New Roman"/>
        <family val="1"/>
      </rPr>
      <t>)</t>
    </r>
  </si>
  <si>
    <t>(*Theo Thông tư số 12/2011/TT-BGDĐT ngày 28/02/2011 của Bộ GDĐT ban hành Điều lệ trường trung  học cơ sở, trường trung học phổ thông và trung học phổ thông có nhiều cấp học và Thông tư số 27/2011/TT-BYT ngày 24/6/2011 của Bộ Y tế ban hành quy chuẩn kỹ thuật quốc gia về nhà tiêu - điều kiện đảm bảo hợp vệ sinh)</t>
  </si>
  <si>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</si>
  <si>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</si>
  <si>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</si>
  <si>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Diện tích phòng hoạt động Đoàn Đội, phòng truyền thống (m</t>
    </r>
    <r>
      <rPr>
        <vertAlign val="superscript"/>
        <sz val="12"/>
        <color indexed="8"/>
        <rFont val="Times New Roman"/>
        <family val="1"/>
      </rPr>
      <t>2</t>
    </r>
    <r>
      <rPr>
        <sz val="12"/>
        <color indexed="8"/>
        <rFont val="Times New Roman"/>
        <family val="1"/>
      </rPr>
      <t>)</t>
    </r>
  </si>
  <si>
    <t>Có</t>
  </si>
  <si>
    <t>Không</t>
  </si>
  <si>
    <r>
      <t xml:space="preserve">Tổng số thiết bị dạy học tối thiểu
</t>
    </r>
    <r>
      <rPr>
        <sz val="12"/>
        <color indexed="8"/>
        <rFont val="Times New Roman"/>
        <family val="1"/>
      </rPr>
      <t>(Đơn vị tính: Bộ)</t>
    </r>
  </si>
  <si>
    <t>XVI</t>
  </si>
  <si>
    <t>Nguồn nước sinh hoạt hợp vệ sinh</t>
  </si>
  <si>
    <t>x</t>
  </si>
  <si>
    <t>Tổng số thiết bị dạy học tối thiểu hiện có theo quy định</t>
  </si>
  <si>
    <t>XVII</t>
  </si>
  <si>
    <t>Nguồn điện lưới (phát sáng riêng)</t>
  </si>
  <si>
    <t>Khối lớp 6</t>
  </si>
  <si>
    <t>XVIII</t>
  </si>
  <si>
    <t>Kết nối Internet</t>
  </si>
  <si>
    <t>Khối lớp 7</t>
  </si>
  <si>
    <t>XIX</t>
  </si>
  <si>
    <t>Trang thông tin điện tử (website) của trường</t>
  </si>
  <si>
    <t>Khối lớp 8</t>
  </si>
  <si>
    <t>XX</t>
  </si>
  <si>
    <t>Tường rào xây</t>
  </si>
  <si>
    <t>Khối lớp 9</t>
  </si>
  <si>
    <t>Tổng số thiết bị dạy học tối thiểu còn thiếu so với quy định</t>
  </si>
  <si>
    <t>Khu vườn sinh vật, vườn địa lý (diện tích/thiết bị)</t>
  </si>
  <si>
    <r>
      <t xml:space="preserve">Tổng số máy vi tính đang sử dụng phục vụ học tập
</t>
    </r>
    <r>
      <rPr>
        <sz val="12"/>
        <color indexed="8"/>
        <rFont val="Times New Roman"/>
        <family val="1"/>
      </rPr>
      <t>(Đơn vị tính: Bộ)</t>
    </r>
  </si>
  <si>
    <t>Tổng số thiết bị dùng chung khác</t>
  </si>
  <si>
    <t>Tivi</t>
  </si>
  <si>
    <t>Máy chiếu OverHead/ projector/ vật thể</t>
  </si>
  <si>
    <t>4460 m2</t>
  </si>
  <si>
    <t>335m2</t>
  </si>
  <si>
    <t>67m2</t>
  </si>
  <si>
    <t> Máy tính phục vụ giảng dạy và quản lý</t>
  </si>
  <si>
    <t>16m2, 54m2</t>
  </si>
  <si>
    <t>56m2/phòng</t>
  </si>
  <si>
    <t>126/500(0.25</t>
  </si>
  <si>
    <t>10,950 m2</t>
  </si>
  <si>
    <t xml:space="preserve">Công khai thông tin về đội ngũ nhà giáo, cán bộ quản lý và nhân viên của trường Trung học sơ sở và </t>
  </si>
  <si>
    <t>Cam kết chất lượng giáo dục của trường trung học sơ sở và trường Trung học phổ thông,</t>
  </si>
  <si>
    <t>- Độ tuổi 11
- Địa bàn Hòa Phú, Phú Tân</t>
  </si>
  <si>
    <t>- Độ tuổi 12
- Địa bàn Hòa Phú, Phú Tân</t>
  </si>
  <si>
    <t>- Độ tuổi 13
- Địa bàn Hòa Phú, Phú Tân</t>
  </si>
  <si>
    <t>- Độ tuổi 14
- Địa bàn Hòa Phú, Phú Tân</t>
  </si>
  <si>
    <t>Hạnh kiểm</t>
  </si>
  <si>
    <t>Tỉ lệ</t>
  </si>
  <si>
    <t>- Phối hợp chặt chẽ, kịp thời với gia đình học trực tuyến, trực tiếp
- Thái độ học sinh nghiêm túc học trực tuyến, trực tiếp</t>
  </si>
  <si>
    <t>Đạt kết học tập đạt yêu cầu trở lên, có sức khỏe tốt</t>
  </si>
  <si>
    <t xml:space="preserve">  `</t>
  </si>
  <si>
    <t>Tốt : 85%; Khá : 15 %; TB: 0%.</t>
  </si>
  <si>
    <t>Kém: 0.5%</t>
  </si>
  <si>
    <t>43/56m2( 0.76)</t>
  </si>
  <si>
    <t>Máy tương tác thông minh</t>
  </si>
  <si>
    <t>1177/560</t>
  </si>
  <si>
    <t>362/174</t>
  </si>
  <si>
    <t>294/137</t>
  </si>
  <si>
    <t>296/133</t>
  </si>
  <si>
    <t>225/116</t>
  </si>
  <si>
    <t>19</t>
  </si>
  <si>
    <t>15</t>
  </si>
  <si>
    <t>17</t>
  </si>
  <si>
    <t>12</t>
  </si>
  <si>
    <t>Hoà Phú, ngày 02 tháng 7 năm 2023</t>
  </si>
  <si>
    <t>năm học  2023 - 2024</t>
  </si>
  <si>
    <t>Hòa Phú, ngày 6 tháng 9 năm 2023</t>
  </si>
  <si>
    <t>Công khai thông tin chất lượng giáo dục:  Năm học 2023 - 2024</t>
  </si>
  <si>
    <t>Năm học  2023-2024</t>
  </si>
  <si>
    <t>trường trung học phổ thông, năm học  2023- 2024</t>
  </si>
  <si>
    <t>Hòa Phú, ngày  6  tháng 9 năm 2023</t>
  </si>
  <si>
    <t>trung học phổ thông, năm học  2023 - 2024</t>
  </si>
  <si>
    <t>SỐ m2/học sinh</t>
  </si>
  <si>
    <t>TB : 38%; Yếu : 1,5%</t>
  </si>
  <si>
    <t xml:space="preserve">Giỏi : 18,5%; Khá : 41,55%; </t>
  </si>
  <si>
    <t>100% trở lên</t>
  </si>
  <si>
    <t>Theo chương trình khung của Bộ Giáo dục và Đào tạo GDPT 2018</t>
  </si>
  <si>
    <t>Theo chương trình khung của Bộ Giáo dục và Đào tạo GDPT 2006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</si>
</sst>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5">
    <font>
      <sz val="11"/>
      <color theme="1"/>
      <name val="Calibri"/>
      <family val="2"/>
    </font>
    <font>
      <sz val="11"/>
      <color indexed="8"/>
      <name val="Calibri"/>
      <family val="2"/>
    </font>
    <font>
      <sz val="12"/>
      <color indexed="8"/>
      <name val="Times New Roman"/>
      <family val="1"/>
    </font>
    <font>
      <b/>
      <sz val="12"/>
      <color indexed="8"/>
      <name val="Times New Roman"/>
      <family val="1"/>
    </font>
    <font>
      <b/>
      <vertAlign val="superscript"/>
      <sz val="12"/>
      <color indexed="8"/>
      <name val="Times New Roman"/>
      <family val="1"/>
    </font>
    <font>
      <vertAlign val="superscript"/>
      <sz val="12"/>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Tahoma"/>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5"/>
      <color indexed="8"/>
      <name val="Times New Roman"/>
      <family val="1"/>
    </font>
    <font>
      <b/>
      <sz val="13"/>
      <color indexed="8"/>
      <name val="Times New Roman"/>
      <family val="1"/>
    </font>
    <font>
      <i/>
      <sz val="12"/>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ahoma"/>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0.5"/>
      <color theme="1"/>
      <name val="Times New Roman"/>
      <family val="1"/>
    </font>
    <font>
      <i/>
      <sz val="12"/>
      <color theme="1"/>
      <name val="Times New Roman"/>
      <family val="1"/>
    </font>
    <font>
      <b/>
      <sz val="13"/>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medium"/>
      <right style="medium"/>
      <top/>
      <bottom style="medium"/>
    </border>
    <border>
      <left/>
      <right/>
      <top/>
      <bottom style="medium"/>
    </border>
    <border>
      <left style="thin"/>
      <right style="thin"/>
      <top style="thin"/>
      <bottom style="medium"/>
    </border>
    <border>
      <left style="thin"/>
      <right style="thin"/>
      <top/>
      <bottom/>
    </border>
    <border>
      <left>
        <color indexed="63"/>
      </left>
      <right style="thin"/>
      <top/>
      <bottom/>
    </border>
    <border>
      <left/>
      <right/>
      <top style="thin"/>
      <bottom/>
    </border>
    <border>
      <left style="thin"/>
      <right style="thin"/>
      <top/>
      <bottom style="thin"/>
    </border>
    <border>
      <left style="thin"/>
      <right style="thin"/>
      <top style="thin"/>
      <bottom style="dotted"/>
    </border>
    <border>
      <left/>
      <right/>
      <top/>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Font="1" applyAlignment="1">
      <alignment/>
    </xf>
    <xf numFmtId="0" fontId="46" fillId="0" borderId="0" xfId="0" applyFont="1" applyAlignment="1">
      <alignment/>
    </xf>
    <xf numFmtId="0" fontId="47" fillId="0" borderId="10" xfId="0" applyFont="1" applyBorder="1" applyAlignment="1">
      <alignment horizontal="center" vertical="center"/>
    </xf>
    <xf numFmtId="0" fontId="46" fillId="0" borderId="10" xfId="0" applyFont="1" applyBorder="1" applyAlignment="1">
      <alignment wrapText="1"/>
    </xf>
    <xf numFmtId="0" fontId="46" fillId="0" borderId="0" xfId="0" applyFont="1" applyAlignment="1">
      <alignment/>
    </xf>
    <xf numFmtId="0" fontId="47" fillId="0" borderId="10" xfId="0" applyFont="1" applyBorder="1" applyAlignment="1">
      <alignment wrapText="1"/>
    </xf>
    <xf numFmtId="0" fontId="47" fillId="0" borderId="10" xfId="0" applyFont="1" applyBorder="1" applyAlignment="1">
      <alignment/>
    </xf>
    <xf numFmtId="0" fontId="46" fillId="0" borderId="10" xfId="0" applyFont="1" applyBorder="1" applyAlignment="1">
      <alignment/>
    </xf>
    <xf numFmtId="0" fontId="47" fillId="0" borderId="10" xfId="0" applyFont="1" applyBorder="1" applyAlignment="1">
      <alignment horizontal="center" vertical="center"/>
    </xf>
    <xf numFmtId="0" fontId="46" fillId="0" borderId="10" xfId="0" applyFont="1" applyBorder="1" applyAlignment="1">
      <alignment horizontal="left" vertical="center" wrapText="1"/>
    </xf>
    <xf numFmtId="0" fontId="46" fillId="0" borderId="10" xfId="0" applyFont="1" applyBorder="1" applyAlignment="1" quotePrefix="1">
      <alignment horizontal="left" vertical="center" wrapText="1"/>
    </xf>
    <xf numFmtId="0" fontId="46" fillId="33" borderId="10" xfId="0" applyFont="1" applyFill="1" applyBorder="1" applyAlignment="1">
      <alignment horizontal="center" vertical="center" wrapText="1"/>
    </xf>
    <xf numFmtId="0" fontId="46" fillId="0" borderId="0" xfId="0" applyFont="1" applyAlignment="1">
      <alignment vertical="center"/>
    </xf>
    <xf numFmtId="0" fontId="46" fillId="0" borderId="10" xfId="0" applyFont="1" applyFill="1" applyBorder="1" applyAlignment="1" applyProtection="1">
      <alignment horizontal="center" vertical="center"/>
      <protection locked="0"/>
    </xf>
    <xf numFmtId="164" fontId="46" fillId="0" borderId="10" xfId="0" applyNumberFormat="1" applyFont="1" applyBorder="1" applyAlignment="1">
      <alignment horizontal="center" vertical="center"/>
    </xf>
    <xf numFmtId="2" fontId="46" fillId="0" borderId="10" xfId="0" applyNumberFormat="1" applyFont="1" applyBorder="1" applyAlignment="1">
      <alignment horizontal="center" vertical="center"/>
    </xf>
    <xf numFmtId="0" fontId="46" fillId="0" borderId="11" xfId="0" applyFont="1" applyBorder="1" applyAlignment="1">
      <alignment horizontal="left" vertical="center" wrapText="1"/>
    </xf>
    <xf numFmtId="0" fontId="47" fillId="0" borderId="0" xfId="0" applyFont="1" applyAlignment="1">
      <alignment/>
    </xf>
    <xf numFmtId="0" fontId="46" fillId="0" borderId="0" xfId="0" applyFont="1" applyAlignment="1">
      <alignment horizontal="center"/>
    </xf>
    <xf numFmtId="0" fontId="47" fillId="0" borderId="10" xfId="0" applyFont="1" applyBorder="1" applyAlignment="1">
      <alignment horizontal="center" vertical="center"/>
    </xf>
    <xf numFmtId="0" fontId="47" fillId="0" borderId="10" xfId="0" applyFont="1" applyBorder="1" applyAlignment="1">
      <alignment horizont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7" fillId="0" borderId="12" xfId="0" applyFont="1" applyBorder="1" applyAlignment="1">
      <alignment wrapText="1"/>
    </xf>
    <xf numFmtId="0" fontId="47" fillId="0" borderId="12" xfId="0" applyFont="1" applyBorder="1" applyAlignment="1">
      <alignment/>
    </xf>
    <xf numFmtId="0" fontId="46" fillId="0" borderId="12" xfId="0" applyFont="1" applyBorder="1" applyAlignment="1">
      <alignment/>
    </xf>
    <xf numFmtId="0" fontId="48"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vertical="center" wrapText="1"/>
    </xf>
    <xf numFmtId="0" fontId="47" fillId="0" borderId="10" xfId="0" applyFont="1" applyBorder="1" applyAlignment="1">
      <alignment horizontal="center" vertical="center"/>
    </xf>
    <xf numFmtId="0" fontId="47" fillId="0" borderId="10" xfId="0" applyFont="1" applyBorder="1" applyAlignment="1">
      <alignment horizontal="center"/>
    </xf>
    <xf numFmtId="0" fontId="46" fillId="0" borderId="10" xfId="0" applyFont="1" applyBorder="1" applyAlignment="1">
      <alignment horizontal="center" vertical="center"/>
    </xf>
    <xf numFmtId="0" fontId="46" fillId="0" borderId="0" xfId="0" applyFont="1" applyAlignment="1">
      <alignment horizontal="center" vertical="center"/>
    </xf>
    <xf numFmtId="0" fontId="48" fillId="33" borderId="15" xfId="0" applyFont="1" applyFill="1" applyBorder="1" applyAlignment="1">
      <alignment horizontal="center" vertical="center" wrapText="1"/>
    </xf>
    <xf numFmtId="0" fontId="46" fillId="33" borderId="15" xfId="0" applyFont="1" applyFill="1" applyBorder="1" applyAlignment="1">
      <alignment vertical="center" wrapText="1"/>
    </xf>
    <xf numFmtId="0" fontId="50" fillId="0" borderId="10" xfId="0" applyFont="1" applyBorder="1" applyAlignment="1">
      <alignment/>
    </xf>
    <xf numFmtId="0" fontId="48" fillId="0" borderId="16" xfId="0" applyFont="1" applyBorder="1" applyAlignment="1">
      <alignment/>
    </xf>
    <xf numFmtId="0" fontId="49" fillId="33" borderId="16"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6" fillId="0" borderId="18" xfId="0" applyFont="1" applyBorder="1" applyAlignment="1">
      <alignment/>
    </xf>
    <xf numFmtId="0" fontId="46" fillId="34" borderId="10" xfId="0" applyFont="1" applyFill="1" applyBorder="1" applyAlignment="1">
      <alignment horizontal="center" vertical="center"/>
    </xf>
    <xf numFmtId="0" fontId="46" fillId="0" borderId="10" xfId="0" applyFont="1" applyBorder="1" applyAlignment="1" quotePrefix="1">
      <alignment vertical="center" wrapText="1"/>
    </xf>
    <xf numFmtId="16" fontId="46" fillId="0" borderId="10" xfId="0" applyNumberFormat="1" applyFont="1" applyBorder="1" applyAlignment="1" quotePrefix="1">
      <alignment horizontal="center" vertical="center"/>
    </xf>
    <xf numFmtId="0" fontId="6"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0" fontId="47" fillId="0" borderId="19" xfId="0" applyFont="1" applyBorder="1" applyAlignment="1">
      <alignment vertical="center"/>
    </xf>
    <xf numFmtId="0" fontId="46" fillId="0" borderId="0" xfId="0" applyFont="1" applyAlignment="1">
      <alignment horizontal="center"/>
    </xf>
    <xf numFmtId="0" fontId="47"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1" fillId="0" borderId="20" xfId="55" applyBorder="1" applyAlignment="1" applyProtection="1">
      <alignment horizontal="center" vertical="center"/>
      <protection locked="0"/>
    </xf>
    <xf numFmtId="0" fontId="46" fillId="0" borderId="0" xfId="0" applyFont="1" applyAlignment="1">
      <alignment horizontal="center"/>
    </xf>
    <xf numFmtId="0" fontId="46" fillId="0" borderId="10" xfId="0" applyFont="1" applyBorder="1" applyAlignment="1">
      <alignment horizontal="center" vertical="center"/>
    </xf>
    <xf numFmtId="0" fontId="46" fillId="0" borderId="10" xfId="0" applyFont="1" applyBorder="1" applyAlignment="1">
      <alignment horizontal="center"/>
    </xf>
    <xf numFmtId="0" fontId="46" fillId="0" borderId="10" xfId="0" applyFont="1" applyBorder="1" applyAlignment="1">
      <alignment horizontal="center" wrapText="1"/>
    </xf>
    <xf numFmtId="0" fontId="51" fillId="0" borderId="21" xfId="0" applyFont="1" applyBorder="1" applyAlignment="1">
      <alignment horizontal="center"/>
    </xf>
    <xf numFmtId="0" fontId="46" fillId="0" borderId="0" xfId="0" applyFont="1" applyAlignment="1">
      <alignment horizontal="center"/>
    </xf>
    <xf numFmtId="0" fontId="47" fillId="0" borderId="0" xfId="0" applyFont="1" applyAlignment="1">
      <alignment horizontal="center"/>
    </xf>
    <xf numFmtId="0" fontId="52" fillId="0" borderId="0" xfId="0" applyFont="1" applyAlignment="1">
      <alignment horizontal="center"/>
    </xf>
    <xf numFmtId="0" fontId="47" fillId="0" borderId="10" xfId="0" applyFont="1" applyBorder="1" applyAlignment="1">
      <alignment horizontal="center" vertical="center"/>
    </xf>
    <xf numFmtId="0" fontId="47" fillId="0" borderId="10" xfId="0" applyFont="1" applyBorder="1" applyAlignment="1">
      <alignment horizontal="center"/>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9" xfId="0" applyFont="1" applyBorder="1" applyAlignment="1">
      <alignment horizontal="center" vertical="center" wrapText="1"/>
    </xf>
    <xf numFmtId="0" fontId="47" fillId="0" borderId="11" xfId="0" applyFont="1" applyBorder="1" applyAlignment="1">
      <alignment horizontal="center" vertical="center"/>
    </xf>
    <xf numFmtId="0" fontId="47" fillId="0" borderId="16" xfId="0" applyFont="1" applyBorder="1" applyAlignment="1">
      <alignment horizontal="center" vertical="center"/>
    </xf>
    <xf numFmtId="0" fontId="47" fillId="0" borderId="10" xfId="0" applyFont="1" applyBorder="1" applyAlignment="1">
      <alignment horizontal="left" vertical="center"/>
    </xf>
    <xf numFmtId="0" fontId="51" fillId="0" borderId="0" xfId="0" applyFont="1" applyAlignment="1">
      <alignment horizontal="center"/>
    </xf>
    <xf numFmtId="0" fontId="51" fillId="0" borderId="0" xfId="0" applyFont="1" applyAlignment="1">
      <alignment horizontal="left" vertical="center" wrapText="1"/>
    </xf>
    <xf numFmtId="0" fontId="46" fillId="0" borderId="10" xfId="0" applyFont="1" applyBorder="1" applyAlignment="1">
      <alignment horizontal="center" vertical="center"/>
    </xf>
    <xf numFmtId="0" fontId="46" fillId="0" borderId="10" xfId="0" applyFont="1" applyBorder="1" applyAlignment="1">
      <alignment horizontal="center"/>
    </xf>
    <xf numFmtId="0" fontId="46" fillId="0" borderId="10" xfId="0" applyFont="1" applyBorder="1" applyAlignment="1">
      <alignment horizont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xf>
    <xf numFmtId="0" fontId="47" fillId="0" borderId="0" xfId="0" applyFont="1" applyAlignment="1">
      <alignment horizontal="center" vertical="center"/>
    </xf>
    <xf numFmtId="0" fontId="46" fillId="0" borderId="11" xfId="0" applyFont="1" applyBorder="1" applyAlignment="1">
      <alignment horizontal="center" vertical="center"/>
    </xf>
    <xf numFmtId="0" fontId="46" fillId="0" borderId="19" xfId="0" applyFont="1" applyBorder="1" applyAlignment="1">
      <alignment horizontal="center" vertical="center"/>
    </xf>
    <xf numFmtId="0" fontId="46" fillId="0" borderId="16" xfId="0" applyFont="1" applyBorder="1" applyAlignment="1">
      <alignment horizontal="center" vertical="center"/>
    </xf>
    <xf numFmtId="0" fontId="46" fillId="0" borderId="18" xfId="0" applyFont="1" applyBorder="1" applyAlignment="1">
      <alignment horizontal="center"/>
    </xf>
    <xf numFmtId="0" fontId="46" fillId="0" borderId="12"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51" fillId="0" borderId="0" xfId="0" applyFont="1" applyBorder="1" applyAlignment="1">
      <alignment horizontal="center"/>
    </xf>
    <xf numFmtId="0" fontId="46" fillId="0" borderId="0" xfId="0" applyFont="1" applyBorder="1" applyAlignment="1">
      <alignment horizontal="center" vertical="center"/>
    </xf>
    <xf numFmtId="0" fontId="53" fillId="0" borderId="0" xfId="0" applyFont="1" applyAlignment="1">
      <alignment horizontal="center"/>
    </xf>
    <xf numFmtId="0" fontId="54"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8"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3">
      <selection activeCell="J12" sqref="J12"/>
    </sheetView>
  </sheetViews>
  <sheetFormatPr defaultColWidth="9.140625" defaultRowHeight="15"/>
  <cols>
    <col min="1" max="1" width="5.8515625" style="1" customWidth="1"/>
    <col min="2" max="2" width="25.8515625" style="1" customWidth="1"/>
    <col min="3" max="4" width="18.7109375" style="1" customWidth="1"/>
    <col min="5" max="5" width="20.57421875" style="1" customWidth="1"/>
    <col min="6" max="6" width="20.28125" style="1" customWidth="1"/>
    <col min="7" max="16384" width="9.140625" style="1" customWidth="1"/>
  </cols>
  <sheetData>
    <row r="1" spans="1:3" ht="15.75">
      <c r="A1" s="58" t="s">
        <v>9</v>
      </c>
      <c r="B1" s="58"/>
      <c r="C1" s="58"/>
    </row>
    <row r="2" spans="1:3" ht="15.75">
      <c r="A2" s="59" t="s">
        <v>76</v>
      </c>
      <c r="B2" s="59"/>
      <c r="C2" s="59"/>
    </row>
    <row r="3" ht="15.75">
      <c r="F3" s="1" t="s">
        <v>10</v>
      </c>
    </row>
    <row r="4" spans="1:6" ht="16.5">
      <c r="A4" s="60" t="s">
        <v>0</v>
      </c>
      <c r="B4" s="60"/>
      <c r="C4" s="60"/>
      <c r="D4" s="60"/>
      <c r="E4" s="60"/>
      <c r="F4" s="60"/>
    </row>
    <row r="5" spans="1:6" ht="16.5">
      <c r="A5" s="60" t="s">
        <v>198</v>
      </c>
      <c r="B5" s="60"/>
      <c r="C5" s="60"/>
      <c r="D5" s="60"/>
      <c r="E5" s="60"/>
      <c r="F5" s="60"/>
    </row>
    <row r="6" spans="1:6" ht="16.5">
      <c r="A6" s="60" t="s">
        <v>222</v>
      </c>
      <c r="B6" s="60"/>
      <c r="C6" s="60"/>
      <c r="D6" s="60"/>
      <c r="E6" s="60"/>
      <c r="F6" s="60"/>
    </row>
    <row r="7" spans="1:6" ht="15.75">
      <c r="A7" s="57" t="s">
        <v>74</v>
      </c>
      <c r="B7" s="57"/>
      <c r="C7" s="57"/>
      <c r="D7" s="57"/>
      <c r="E7" s="57"/>
      <c r="F7" s="57"/>
    </row>
    <row r="8" spans="1:6" ht="15.75">
      <c r="A8" s="61" t="s">
        <v>2</v>
      </c>
      <c r="B8" s="61" t="s">
        <v>3</v>
      </c>
      <c r="C8" s="62" t="s">
        <v>4</v>
      </c>
      <c r="D8" s="62"/>
      <c r="E8" s="62"/>
      <c r="F8" s="62"/>
    </row>
    <row r="9" spans="1:6" ht="15.75">
      <c r="A9" s="61"/>
      <c r="B9" s="61"/>
      <c r="C9" s="2" t="s">
        <v>5</v>
      </c>
      <c r="D9" s="2" t="s">
        <v>6</v>
      </c>
      <c r="E9" s="2" t="s">
        <v>7</v>
      </c>
      <c r="F9" s="29" t="s">
        <v>8</v>
      </c>
    </row>
    <row r="10" spans="1:6" ht="47.25">
      <c r="A10" s="8" t="s">
        <v>11</v>
      </c>
      <c r="B10" s="9" t="s">
        <v>12</v>
      </c>
      <c r="C10" s="10" t="s">
        <v>199</v>
      </c>
      <c r="D10" s="10" t="s">
        <v>200</v>
      </c>
      <c r="E10" s="10" t="s">
        <v>201</v>
      </c>
      <c r="F10" s="10" t="s">
        <v>202</v>
      </c>
    </row>
    <row r="11" spans="1:6" ht="63">
      <c r="A11" s="8" t="s">
        <v>13</v>
      </c>
      <c r="B11" s="9" t="s">
        <v>14</v>
      </c>
      <c r="C11" s="9" t="s">
        <v>233</v>
      </c>
      <c r="D11" s="9" t="s">
        <v>233</v>
      </c>
      <c r="E11" s="9" t="s">
        <v>233</v>
      </c>
      <c r="F11" s="9" t="s">
        <v>234</v>
      </c>
    </row>
    <row r="12" spans="1:6" ht="111" customHeight="1">
      <c r="A12" s="8" t="s">
        <v>15</v>
      </c>
      <c r="B12" s="9" t="s">
        <v>16</v>
      </c>
      <c r="C12" s="43" t="s">
        <v>205</v>
      </c>
      <c r="D12" s="43" t="s">
        <v>205</v>
      </c>
      <c r="E12" s="43" t="s">
        <v>205</v>
      </c>
      <c r="F12" s="43" t="s">
        <v>205</v>
      </c>
    </row>
    <row r="13" spans="1:6" ht="47.25">
      <c r="A13" s="8" t="s">
        <v>17</v>
      </c>
      <c r="B13" s="9" t="s">
        <v>18</v>
      </c>
      <c r="C13" s="16" t="s">
        <v>73</v>
      </c>
      <c r="D13" s="16" t="s">
        <v>73</v>
      </c>
      <c r="E13" s="9" t="s">
        <v>73</v>
      </c>
      <c r="F13" s="16" t="s">
        <v>73</v>
      </c>
    </row>
    <row r="14" spans="1:6" ht="67.5" customHeight="1">
      <c r="A14" s="66" t="s">
        <v>19</v>
      </c>
      <c r="B14" s="63" t="s">
        <v>20</v>
      </c>
      <c r="C14" s="26" t="s">
        <v>206</v>
      </c>
      <c r="D14" s="26" t="s">
        <v>206</v>
      </c>
      <c r="E14" s="26" t="s">
        <v>206</v>
      </c>
      <c r="F14" s="26" t="s">
        <v>206</v>
      </c>
    </row>
    <row r="15" spans="1:6" ht="22.5" customHeight="1">
      <c r="A15" s="67"/>
      <c r="B15" s="64"/>
      <c r="C15" s="37" t="s">
        <v>203</v>
      </c>
      <c r="D15" s="38" t="s">
        <v>203</v>
      </c>
      <c r="E15" s="38" t="s">
        <v>203</v>
      </c>
      <c r="F15" s="37" t="s">
        <v>203</v>
      </c>
    </row>
    <row r="16" spans="1:6" ht="31.5">
      <c r="A16" s="67"/>
      <c r="B16" s="64"/>
      <c r="C16" s="26" t="s">
        <v>208</v>
      </c>
      <c r="D16" s="26" t="s">
        <v>208</v>
      </c>
      <c r="E16" s="26" t="s">
        <v>208</v>
      </c>
      <c r="F16" s="26" t="s">
        <v>208</v>
      </c>
    </row>
    <row r="17" spans="1:6" ht="15.75" customHeight="1">
      <c r="A17" s="67"/>
      <c r="B17" s="64"/>
      <c r="C17" s="40" t="s">
        <v>109</v>
      </c>
      <c r="D17" s="40" t="s">
        <v>109</v>
      </c>
      <c r="E17" s="40" t="s">
        <v>109</v>
      </c>
      <c r="F17" s="40" t="s">
        <v>109</v>
      </c>
    </row>
    <row r="18" spans="1:6" ht="31.5">
      <c r="A18" s="67"/>
      <c r="B18" s="64"/>
      <c r="C18" s="39" t="s">
        <v>231</v>
      </c>
      <c r="D18" s="39" t="s">
        <v>231</v>
      </c>
      <c r="E18" s="39" t="s">
        <v>231</v>
      </c>
      <c r="F18" s="39" t="s">
        <v>231</v>
      </c>
    </row>
    <row r="19" spans="1:6" ht="31.5">
      <c r="A19" s="67"/>
      <c r="B19" s="64"/>
      <c r="C19" s="39" t="s">
        <v>230</v>
      </c>
      <c r="D19" s="39" t="s">
        <v>230</v>
      </c>
      <c r="E19" s="39" t="s">
        <v>230</v>
      </c>
      <c r="F19" s="39" t="s">
        <v>230</v>
      </c>
    </row>
    <row r="20" spans="1:6" ht="15.75">
      <c r="A20" s="67"/>
      <c r="B20" s="64"/>
      <c r="C20" s="39" t="s">
        <v>209</v>
      </c>
      <c r="D20" s="39" t="s">
        <v>209</v>
      </c>
      <c r="E20" s="39" t="s">
        <v>209</v>
      </c>
      <c r="F20" s="39" t="s">
        <v>209</v>
      </c>
    </row>
    <row r="21" spans="1:6" ht="31.5">
      <c r="A21" s="67"/>
      <c r="B21" s="65"/>
      <c r="C21" s="39" t="s">
        <v>110</v>
      </c>
      <c r="D21" s="39" t="s">
        <v>110</v>
      </c>
      <c r="E21" s="39" t="s">
        <v>110</v>
      </c>
      <c r="F21" s="39" t="s">
        <v>110</v>
      </c>
    </row>
    <row r="22" spans="1:6" ht="31.5">
      <c r="A22" s="47" t="s">
        <v>22</v>
      </c>
      <c r="B22" s="9" t="s">
        <v>21</v>
      </c>
      <c r="C22" s="9" t="s">
        <v>232</v>
      </c>
      <c r="D22" s="9" t="s">
        <v>232</v>
      </c>
      <c r="E22" s="9" t="s">
        <v>232</v>
      </c>
      <c r="F22" s="9" t="s">
        <v>232</v>
      </c>
    </row>
    <row r="23" ht="15.75">
      <c r="D23" s="41"/>
    </row>
    <row r="24" spans="4:6" ht="15.75">
      <c r="D24" s="58" t="s">
        <v>223</v>
      </c>
      <c r="E24" s="58"/>
      <c r="F24" s="58"/>
    </row>
    <row r="25" spans="4:6" ht="15.75">
      <c r="D25" s="59" t="s">
        <v>23</v>
      </c>
      <c r="E25" s="59"/>
      <c r="F25" s="59"/>
    </row>
  </sheetData>
  <sheetProtection/>
  <mergeCells count="13">
    <mergeCell ref="C8:F8"/>
    <mergeCell ref="B14:B21"/>
    <mergeCell ref="A14:A21"/>
    <mergeCell ref="A7:F7"/>
    <mergeCell ref="A1:C1"/>
    <mergeCell ref="A2:C2"/>
    <mergeCell ref="D24:F24"/>
    <mergeCell ref="D25:F25"/>
    <mergeCell ref="A5:F5"/>
    <mergeCell ref="A4:F4"/>
    <mergeCell ref="A6:F6"/>
    <mergeCell ref="A8:A9"/>
    <mergeCell ref="B8:B9"/>
  </mergeCells>
  <printOptions/>
  <pageMargins left="0.45" right="0.2" top="0.3" bottom="0.32"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L48"/>
  <sheetViews>
    <sheetView zoomScalePageLayoutView="0" workbookViewId="0" topLeftCell="A1">
      <selection activeCell="F23" sqref="F23:L26"/>
    </sheetView>
  </sheetViews>
  <sheetFormatPr defaultColWidth="9.140625" defaultRowHeight="15"/>
  <cols>
    <col min="1" max="1" width="5.28125" style="18" customWidth="1"/>
    <col min="2" max="2" width="59.421875" style="1" customWidth="1"/>
    <col min="3" max="3" width="13.140625" style="18" customWidth="1"/>
    <col min="4" max="4" width="15.57421875" style="1" customWidth="1"/>
    <col min="5" max="5" width="3.8515625" style="1" customWidth="1"/>
    <col min="6" max="6" width="6.57421875" style="1" customWidth="1"/>
    <col min="7" max="7" width="24.8515625" style="1" customWidth="1"/>
    <col min="8" max="8" width="14.7109375" style="1" customWidth="1"/>
    <col min="9" max="10" width="10.00390625" style="1" customWidth="1"/>
    <col min="11" max="11" width="9.421875" style="1" customWidth="1"/>
    <col min="12" max="12" width="12.28125" style="1" customWidth="1"/>
    <col min="13" max="16384" width="9.140625" style="1" customWidth="1"/>
  </cols>
  <sheetData>
    <row r="1" spans="1:2" ht="15.75">
      <c r="A1" s="58" t="s">
        <v>9</v>
      </c>
      <c r="B1" s="58"/>
    </row>
    <row r="2" spans="1:12" ht="15.75">
      <c r="A2" s="59" t="s">
        <v>76</v>
      </c>
      <c r="B2" s="59"/>
      <c r="F2" s="29" t="s">
        <v>111</v>
      </c>
      <c r="G2" s="61" t="s">
        <v>112</v>
      </c>
      <c r="H2" s="61"/>
      <c r="I2" s="61"/>
      <c r="J2" s="7"/>
      <c r="K2" s="61" t="s">
        <v>113</v>
      </c>
      <c r="L2" s="61"/>
    </row>
    <row r="3" spans="4:12" ht="18.75" customHeight="1">
      <c r="D3" s="4" t="s">
        <v>114</v>
      </c>
      <c r="F3" s="31">
        <v>1</v>
      </c>
      <c r="G3" s="75" t="s">
        <v>115</v>
      </c>
      <c r="H3" s="75"/>
      <c r="I3" s="75"/>
      <c r="J3" s="7">
        <v>1</v>
      </c>
      <c r="K3" s="72"/>
      <c r="L3" s="72"/>
    </row>
    <row r="4" spans="1:12" ht="17.25" customHeight="1">
      <c r="A4" s="59" t="s">
        <v>0</v>
      </c>
      <c r="B4" s="59"/>
      <c r="C4" s="59"/>
      <c r="D4" s="59"/>
      <c r="E4" s="17"/>
      <c r="F4" s="31">
        <v>2</v>
      </c>
      <c r="G4" s="75" t="s">
        <v>116</v>
      </c>
      <c r="H4" s="75"/>
      <c r="I4" s="75"/>
      <c r="J4" s="7">
        <v>2</v>
      </c>
      <c r="K4" s="72"/>
      <c r="L4" s="72"/>
    </row>
    <row r="5" spans="1:12" ht="15.75">
      <c r="A5" s="59" t="s">
        <v>117</v>
      </c>
      <c r="B5" s="59"/>
      <c r="C5" s="59"/>
      <c r="D5" s="59"/>
      <c r="E5" s="17"/>
      <c r="F5" s="31">
        <v>3</v>
      </c>
      <c r="G5" s="75" t="s">
        <v>118</v>
      </c>
      <c r="H5" s="75"/>
      <c r="I5" s="75"/>
      <c r="J5" s="7">
        <v>3</v>
      </c>
      <c r="K5" s="72"/>
      <c r="L5" s="72"/>
    </row>
    <row r="6" spans="1:12" ht="15.75">
      <c r="A6" s="59" t="s">
        <v>228</v>
      </c>
      <c r="B6" s="59"/>
      <c r="C6" s="59"/>
      <c r="D6" s="59"/>
      <c r="E6" s="17"/>
      <c r="F6" s="31">
        <v>4</v>
      </c>
      <c r="G6" s="75" t="s">
        <v>119</v>
      </c>
      <c r="H6" s="75"/>
      <c r="I6" s="75"/>
      <c r="J6" s="7">
        <v>12</v>
      </c>
      <c r="K6" s="72"/>
      <c r="L6" s="72"/>
    </row>
    <row r="7" spans="1:12" ht="15" customHeight="1">
      <c r="A7" s="57" t="s">
        <v>74</v>
      </c>
      <c r="B7" s="57"/>
      <c r="C7" s="57"/>
      <c r="D7" s="57"/>
      <c r="F7" s="31">
        <v>5</v>
      </c>
      <c r="G7" s="75" t="s">
        <v>120</v>
      </c>
      <c r="H7" s="75"/>
      <c r="I7" s="75"/>
      <c r="J7" s="7"/>
      <c r="K7" s="72"/>
      <c r="L7" s="72"/>
    </row>
    <row r="8" spans="1:12" ht="15.75">
      <c r="A8" s="20" t="s">
        <v>2</v>
      </c>
      <c r="B8" s="20" t="s">
        <v>3</v>
      </c>
      <c r="C8" s="20" t="s">
        <v>121</v>
      </c>
      <c r="D8" s="30" t="s">
        <v>122</v>
      </c>
      <c r="F8" s="31" t="s">
        <v>123</v>
      </c>
      <c r="G8" s="75" t="s">
        <v>211</v>
      </c>
      <c r="H8" s="75"/>
      <c r="I8" s="75"/>
      <c r="J8" s="7">
        <v>7</v>
      </c>
      <c r="K8" s="72"/>
      <c r="L8" s="72"/>
    </row>
    <row r="9" spans="1:4" ht="15.75">
      <c r="A9" s="19" t="s">
        <v>11</v>
      </c>
      <c r="B9" s="6" t="s">
        <v>124</v>
      </c>
      <c r="C9" s="21">
        <v>10</v>
      </c>
      <c r="D9" s="36" t="s">
        <v>210</v>
      </c>
    </row>
    <row r="10" spans="1:12" ht="15.75">
      <c r="A10" s="19" t="s">
        <v>13</v>
      </c>
      <c r="B10" s="6" t="s">
        <v>125</v>
      </c>
      <c r="C10" s="21"/>
      <c r="D10" s="7"/>
      <c r="F10" s="29"/>
      <c r="G10" s="31" t="s">
        <v>3</v>
      </c>
      <c r="H10" s="71" t="s">
        <v>126</v>
      </c>
      <c r="I10" s="71"/>
      <c r="J10" s="71"/>
      <c r="K10" s="71"/>
      <c r="L10" s="71"/>
    </row>
    <row r="11" spans="1:12" ht="15.75">
      <c r="A11" s="21">
        <v>1</v>
      </c>
      <c r="B11" s="7" t="s">
        <v>127</v>
      </c>
      <c r="C11" s="21">
        <v>10</v>
      </c>
      <c r="D11" s="7"/>
      <c r="F11" s="29" t="s">
        <v>128</v>
      </c>
      <c r="G11" s="6" t="s">
        <v>129</v>
      </c>
      <c r="H11" s="72"/>
      <c r="I11" s="72"/>
      <c r="J11" s="72"/>
      <c r="K11" s="72"/>
      <c r="L11" s="72"/>
    </row>
    <row r="12" spans="1:12" ht="15.75">
      <c r="A12" s="21">
        <v>2</v>
      </c>
      <c r="B12" s="7" t="s">
        <v>130</v>
      </c>
      <c r="C12" s="21">
        <v>0</v>
      </c>
      <c r="D12" s="7"/>
      <c r="F12" s="29" t="s">
        <v>131</v>
      </c>
      <c r="G12" s="6" t="s">
        <v>132</v>
      </c>
      <c r="H12" s="72"/>
      <c r="I12" s="72"/>
      <c r="J12" s="72"/>
      <c r="K12" s="72"/>
      <c r="L12" s="72"/>
    </row>
    <row r="13" spans="1:4" ht="15.75">
      <c r="A13" s="21">
        <v>3</v>
      </c>
      <c r="B13" s="7" t="s">
        <v>133</v>
      </c>
      <c r="C13" s="21">
        <v>0</v>
      </c>
      <c r="D13" s="7"/>
    </row>
    <row r="14" spans="1:12" ht="15.75">
      <c r="A14" s="21">
        <v>4</v>
      </c>
      <c r="B14" s="7" t="s">
        <v>134</v>
      </c>
      <c r="C14" s="21">
        <v>0</v>
      </c>
      <c r="D14" s="7"/>
      <c r="F14" s="72"/>
      <c r="G14" s="71" t="s">
        <v>3</v>
      </c>
      <c r="H14" s="74" t="s">
        <v>135</v>
      </c>
      <c r="I14" s="74"/>
      <c r="J14" s="71" t="s">
        <v>136</v>
      </c>
      <c r="K14" s="74" t="s">
        <v>137</v>
      </c>
      <c r="L14" s="74"/>
    </row>
    <row r="15" spans="1:12" ht="15.75">
      <c r="A15" s="21">
        <v>5</v>
      </c>
      <c r="B15" s="7" t="s">
        <v>138</v>
      </c>
      <c r="C15" s="21">
        <v>5</v>
      </c>
      <c r="D15" s="7"/>
      <c r="F15" s="72"/>
      <c r="G15" s="71"/>
      <c r="H15" s="74"/>
      <c r="I15" s="74"/>
      <c r="J15" s="71"/>
      <c r="K15" s="74"/>
      <c r="L15" s="74"/>
    </row>
    <row r="16" spans="1:12" ht="31.5">
      <c r="A16" s="21">
        <v>6</v>
      </c>
      <c r="B16" s="7" t="s">
        <v>139</v>
      </c>
      <c r="C16" s="21">
        <v>0</v>
      </c>
      <c r="D16" s="7"/>
      <c r="F16" s="29" t="s">
        <v>140</v>
      </c>
      <c r="G16" s="5" t="s">
        <v>141</v>
      </c>
      <c r="H16" s="72"/>
      <c r="I16" s="72"/>
      <c r="J16" s="7"/>
      <c r="K16" s="72"/>
      <c r="L16" s="72"/>
    </row>
    <row r="17" spans="1:12" ht="15.75">
      <c r="A17" s="21">
        <v>7</v>
      </c>
      <c r="B17" s="7" t="s">
        <v>142</v>
      </c>
      <c r="C17" s="31">
        <v>1.9</v>
      </c>
      <c r="D17" s="7"/>
      <c r="F17" s="29" t="s">
        <v>143</v>
      </c>
      <c r="G17" s="6" t="s">
        <v>144</v>
      </c>
      <c r="H17" s="72"/>
      <c r="I17" s="72"/>
      <c r="J17" s="7"/>
      <c r="K17" s="72"/>
      <c r="L17" s="72"/>
    </row>
    <row r="18" spans="1:4" ht="15.75" customHeight="1">
      <c r="A18" s="21">
        <v>8</v>
      </c>
      <c r="B18" s="7" t="s">
        <v>145</v>
      </c>
      <c r="C18" s="31">
        <v>43</v>
      </c>
      <c r="D18" s="7"/>
    </row>
    <row r="19" spans="1:12" ht="15.75">
      <c r="A19" s="19" t="s">
        <v>15</v>
      </c>
      <c r="B19" s="6" t="s">
        <v>146</v>
      </c>
      <c r="C19" s="31">
        <v>1</v>
      </c>
      <c r="D19" s="7"/>
      <c r="F19" s="61" t="s">
        <v>147</v>
      </c>
      <c r="G19" s="61" t="s">
        <v>148</v>
      </c>
      <c r="H19" s="73" t="s">
        <v>149</v>
      </c>
      <c r="I19" s="71" t="s">
        <v>150</v>
      </c>
      <c r="J19" s="71"/>
      <c r="K19" s="71" t="s">
        <v>229</v>
      </c>
      <c r="L19" s="71"/>
    </row>
    <row r="20" spans="1:12" ht="18.75">
      <c r="A20" s="19" t="s">
        <v>17</v>
      </c>
      <c r="B20" s="6" t="s">
        <v>151</v>
      </c>
      <c r="C20" s="11" t="s">
        <v>196</v>
      </c>
      <c r="D20" s="7"/>
      <c r="F20" s="61"/>
      <c r="G20" s="61"/>
      <c r="H20" s="73"/>
      <c r="I20" s="31" t="s">
        <v>152</v>
      </c>
      <c r="J20" s="31" t="s">
        <v>153</v>
      </c>
      <c r="K20" s="31" t="s">
        <v>152</v>
      </c>
      <c r="L20" s="31" t="s">
        <v>153</v>
      </c>
    </row>
    <row r="21" spans="1:12" ht="18.75">
      <c r="A21" s="19" t="s">
        <v>19</v>
      </c>
      <c r="B21" s="6" t="s">
        <v>154</v>
      </c>
      <c r="C21" s="11" t="s">
        <v>189</v>
      </c>
      <c r="D21" s="7"/>
      <c r="F21" s="31">
        <v>1</v>
      </c>
      <c r="G21" s="7" t="s">
        <v>155</v>
      </c>
      <c r="H21" s="31">
        <v>2</v>
      </c>
      <c r="I21" s="31"/>
      <c r="J21" s="31">
        <v>2</v>
      </c>
      <c r="K21" s="31"/>
      <c r="L21" s="35" t="s">
        <v>195</v>
      </c>
    </row>
    <row r="22" spans="1:12" ht="15.75" customHeight="1">
      <c r="A22" s="19" t="s">
        <v>22</v>
      </c>
      <c r="B22" s="6" t="s">
        <v>156</v>
      </c>
      <c r="C22" s="11"/>
      <c r="D22" s="7"/>
      <c r="F22" s="31">
        <v>2</v>
      </c>
      <c r="G22" s="7" t="s">
        <v>157</v>
      </c>
      <c r="H22" s="7"/>
      <c r="I22" s="7"/>
      <c r="J22" s="7"/>
      <c r="K22" s="7"/>
      <c r="L22" s="7"/>
    </row>
    <row r="23" spans="1:12" ht="18.75">
      <c r="A23" s="21">
        <v>1</v>
      </c>
      <c r="B23" s="7" t="s">
        <v>158</v>
      </c>
      <c r="C23" s="11" t="s">
        <v>194</v>
      </c>
      <c r="D23" s="7"/>
      <c r="F23" s="70" t="s">
        <v>159</v>
      </c>
      <c r="G23" s="70"/>
      <c r="H23" s="70"/>
      <c r="I23" s="70"/>
      <c r="J23" s="70"/>
      <c r="K23" s="70"/>
      <c r="L23" s="70"/>
    </row>
    <row r="24" spans="1:12" ht="18.75">
      <c r="A24" s="21">
        <v>2</v>
      </c>
      <c r="B24" s="7" t="s">
        <v>160</v>
      </c>
      <c r="C24" s="11" t="s">
        <v>190</v>
      </c>
      <c r="D24" s="7"/>
      <c r="F24" s="70"/>
      <c r="G24" s="70"/>
      <c r="H24" s="70"/>
      <c r="I24" s="70"/>
      <c r="J24" s="70"/>
      <c r="K24" s="70"/>
      <c r="L24" s="70"/>
    </row>
    <row r="25" spans="1:12" ht="18.75">
      <c r="A25" s="21">
        <v>3</v>
      </c>
      <c r="B25" s="7" t="s">
        <v>161</v>
      </c>
      <c r="C25" s="11" t="s">
        <v>191</v>
      </c>
      <c r="D25" s="7"/>
      <c r="F25" s="70"/>
      <c r="G25" s="70"/>
      <c r="H25" s="70"/>
      <c r="I25" s="70"/>
      <c r="J25" s="70"/>
      <c r="K25" s="70"/>
      <c r="L25" s="70"/>
    </row>
    <row r="26" spans="1:12" ht="18.75">
      <c r="A26" s="21">
        <v>4</v>
      </c>
      <c r="B26" s="7" t="s">
        <v>162</v>
      </c>
      <c r="C26" s="31"/>
      <c r="D26" s="7"/>
      <c r="F26" s="70"/>
      <c r="G26" s="70"/>
      <c r="H26" s="70"/>
      <c r="I26" s="70"/>
      <c r="J26" s="70"/>
      <c r="K26" s="70"/>
      <c r="L26" s="70"/>
    </row>
    <row r="27" spans="1:12" ht="18.75">
      <c r="A27" s="21">
        <v>5</v>
      </c>
      <c r="B27" s="7" t="s">
        <v>163</v>
      </c>
      <c r="C27" s="31" t="s">
        <v>193</v>
      </c>
      <c r="D27" s="7"/>
      <c r="F27" s="7"/>
      <c r="G27" s="71" t="s">
        <v>3</v>
      </c>
      <c r="H27" s="71"/>
      <c r="I27" s="71"/>
      <c r="J27" s="71"/>
      <c r="K27" s="21" t="s">
        <v>164</v>
      </c>
      <c r="L27" s="21" t="s">
        <v>165</v>
      </c>
    </row>
    <row r="28" spans="1:12" ht="33" customHeight="1">
      <c r="A28" s="19" t="s">
        <v>103</v>
      </c>
      <c r="B28" s="5" t="s">
        <v>166</v>
      </c>
      <c r="C28" s="19"/>
      <c r="D28" s="7"/>
      <c r="F28" s="19" t="s">
        <v>167</v>
      </c>
      <c r="G28" s="68" t="s">
        <v>168</v>
      </c>
      <c r="H28" s="68"/>
      <c r="I28" s="68"/>
      <c r="J28" s="68"/>
      <c r="K28" s="21" t="s">
        <v>169</v>
      </c>
      <c r="L28" s="21"/>
    </row>
    <row r="29" spans="1:12" ht="15.75">
      <c r="A29" s="21">
        <v>1</v>
      </c>
      <c r="B29" s="7" t="s">
        <v>170</v>
      </c>
      <c r="C29" s="21"/>
      <c r="D29" s="7"/>
      <c r="F29" s="19" t="s">
        <v>171</v>
      </c>
      <c r="G29" s="68" t="s">
        <v>172</v>
      </c>
      <c r="H29" s="68"/>
      <c r="I29" s="68"/>
      <c r="J29" s="68"/>
      <c r="K29" s="21" t="s">
        <v>169</v>
      </c>
      <c r="L29" s="21"/>
    </row>
    <row r="30" spans="1:12" ht="15.75">
      <c r="A30" s="21">
        <v>1.1</v>
      </c>
      <c r="B30" s="7" t="s">
        <v>173</v>
      </c>
      <c r="C30" s="21">
        <v>10</v>
      </c>
      <c r="D30" s="7"/>
      <c r="F30" s="19" t="s">
        <v>174</v>
      </c>
      <c r="G30" s="68" t="s">
        <v>175</v>
      </c>
      <c r="H30" s="68"/>
      <c r="I30" s="68"/>
      <c r="J30" s="68"/>
      <c r="K30" s="21" t="s">
        <v>169</v>
      </c>
      <c r="L30" s="21"/>
    </row>
    <row r="31" spans="1:12" ht="15.75">
      <c r="A31" s="21">
        <v>1.2</v>
      </c>
      <c r="B31" s="7" t="s">
        <v>176</v>
      </c>
      <c r="C31" s="21">
        <v>8</v>
      </c>
      <c r="D31" s="7"/>
      <c r="F31" s="19" t="s">
        <v>177</v>
      </c>
      <c r="G31" s="68" t="s">
        <v>178</v>
      </c>
      <c r="H31" s="68"/>
      <c r="I31" s="68"/>
      <c r="J31" s="68"/>
      <c r="K31" s="21" t="s">
        <v>169</v>
      </c>
      <c r="L31" s="21"/>
    </row>
    <row r="32" spans="1:12" ht="15.75">
      <c r="A32" s="21">
        <v>1.3</v>
      </c>
      <c r="B32" s="7" t="s">
        <v>179</v>
      </c>
      <c r="C32" s="21">
        <v>6</v>
      </c>
      <c r="D32" s="7"/>
      <c r="F32" s="19" t="s">
        <v>180</v>
      </c>
      <c r="G32" s="68" t="s">
        <v>181</v>
      </c>
      <c r="H32" s="68"/>
      <c r="I32" s="68"/>
      <c r="J32" s="68"/>
      <c r="K32" s="21" t="s">
        <v>169</v>
      </c>
      <c r="L32" s="21"/>
    </row>
    <row r="33" spans="1:4" ht="15.75">
      <c r="A33" s="21">
        <v>1.4</v>
      </c>
      <c r="B33" s="7" t="s">
        <v>182</v>
      </c>
      <c r="C33" s="21">
        <v>6</v>
      </c>
      <c r="D33" s="7"/>
    </row>
    <row r="34" spans="1:12" ht="15.75">
      <c r="A34" s="21">
        <v>2</v>
      </c>
      <c r="B34" s="7" t="s">
        <v>183</v>
      </c>
      <c r="C34" s="21"/>
      <c r="D34" s="7"/>
      <c r="I34" s="69" t="s">
        <v>223</v>
      </c>
      <c r="J34" s="69"/>
      <c r="K34" s="69"/>
      <c r="L34" s="69"/>
    </row>
    <row r="35" spans="1:12" ht="15.75">
      <c r="A35" s="21">
        <v>2.1</v>
      </c>
      <c r="B35" s="7" t="s">
        <v>173</v>
      </c>
      <c r="C35" s="21"/>
      <c r="D35" s="7"/>
      <c r="I35" s="59" t="s">
        <v>23</v>
      </c>
      <c r="J35" s="59"/>
      <c r="K35" s="59"/>
      <c r="L35" s="59"/>
    </row>
    <row r="36" spans="1:4" ht="15.75">
      <c r="A36" s="21">
        <v>2.2</v>
      </c>
      <c r="B36" s="7" t="s">
        <v>176</v>
      </c>
      <c r="C36" s="21"/>
      <c r="D36" s="7"/>
    </row>
    <row r="37" spans="1:4" ht="15.75">
      <c r="A37" s="21">
        <v>2.3</v>
      </c>
      <c r="B37" s="7" t="s">
        <v>179</v>
      </c>
      <c r="C37" s="21"/>
      <c r="D37" s="7"/>
    </row>
    <row r="38" spans="1:4" ht="15.75">
      <c r="A38" s="21">
        <v>2.4</v>
      </c>
      <c r="B38" s="7" t="s">
        <v>182</v>
      </c>
      <c r="C38" s="21"/>
      <c r="D38" s="7"/>
    </row>
    <row r="39" spans="1:4" ht="15.75">
      <c r="A39" s="21">
        <v>3</v>
      </c>
      <c r="B39" s="7" t="s">
        <v>184</v>
      </c>
      <c r="C39" s="21">
        <v>1</v>
      </c>
      <c r="D39" s="7"/>
    </row>
    <row r="40" spans="1:4" ht="15.75">
      <c r="A40" s="21">
        <v>4</v>
      </c>
      <c r="B40" s="7" t="s">
        <v>123</v>
      </c>
      <c r="C40" s="22"/>
      <c r="D40" s="7"/>
    </row>
    <row r="41" spans="1:4" ht="31.5">
      <c r="A41" s="19" t="s">
        <v>105</v>
      </c>
      <c r="B41" s="23" t="s">
        <v>185</v>
      </c>
      <c r="C41" s="26">
        <v>88</v>
      </c>
      <c r="D41" s="7"/>
    </row>
    <row r="42" spans="1:4" ht="15.75">
      <c r="A42" s="19" t="s">
        <v>107</v>
      </c>
      <c r="B42" s="24" t="s">
        <v>186</v>
      </c>
      <c r="C42" s="11"/>
      <c r="D42" s="7"/>
    </row>
    <row r="43" spans="1:4" ht="15.75">
      <c r="A43" s="21">
        <v>1</v>
      </c>
      <c r="B43" s="25" t="s">
        <v>187</v>
      </c>
      <c r="C43" s="11">
        <v>1</v>
      </c>
      <c r="D43" s="7"/>
    </row>
    <row r="44" spans="1:4" ht="15.75">
      <c r="A44" s="21">
        <v>2</v>
      </c>
      <c r="B44" s="25" t="s">
        <v>116</v>
      </c>
      <c r="C44" s="11">
        <v>2</v>
      </c>
      <c r="D44" s="7"/>
    </row>
    <row r="45" spans="1:4" ht="15.75">
      <c r="A45" s="21">
        <v>3</v>
      </c>
      <c r="B45" s="25" t="s">
        <v>118</v>
      </c>
      <c r="C45" s="11">
        <v>3</v>
      </c>
      <c r="D45" s="7"/>
    </row>
    <row r="46" spans="1:4" ht="15.75">
      <c r="A46" s="21">
        <v>4</v>
      </c>
      <c r="B46" s="25" t="s">
        <v>188</v>
      </c>
      <c r="C46" s="11">
        <v>12</v>
      </c>
      <c r="D46" s="7"/>
    </row>
    <row r="47" spans="1:4" ht="15.75">
      <c r="A47" s="21">
        <v>5</v>
      </c>
      <c r="B47" s="25" t="s">
        <v>120</v>
      </c>
      <c r="C47" s="11">
        <v>7</v>
      </c>
      <c r="D47" s="7"/>
    </row>
    <row r="48" spans="1:4" ht="16.5" thickBot="1">
      <c r="A48" s="27">
        <v>6</v>
      </c>
      <c r="B48" s="28" t="s">
        <v>192</v>
      </c>
      <c r="C48" s="33">
        <v>13</v>
      </c>
      <c r="D48" s="34"/>
    </row>
  </sheetData>
  <sheetProtection/>
  <mergeCells count="46">
    <mergeCell ref="A4:D4"/>
    <mergeCell ref="G4:I4"/>
    <mergeCell ref="K4:L4"/>
    <mergeCell ref="A2:B2"/>
    <mergeCell ref="G8:I8"/>
    <mergeCell ref="K8:L8"/>
    <mergeCell ref="G2:I2"/>
    <mergeCell ref="K2:L2"/>
    <mergeCell ref="G3:I3"/>
    <mergeCell ref="K3:L3"/>
    <mergeCell ref="H10:L10"/>
    <mergeCell ref="A5:D5"/>
    <mergeCell ref="G5:I5"/>
    <mergeCell ref="K5:L5"/>
    <mergeCell ref="A6:D6"/>
    <mergeCell ref="G6:I6"/>
    <mergeCell ref="K6:L6"/>
    <mergeCell ref="A7:D7"/>
    <mergeCell ref="G7:I7"/>
    <mergeCell ref="K7:L7"/>
    <mergeCell ref="H11:L11"/>
    <mergeCell ref="H12:L12"/>
    <mergeCell ref="F14:F15"/>
    <mergeCell ref="G14:G15"/>
    <mergeCell ref="H14:I15"/>
    <mergeCell ref="J14:J15"/>
    <mergeCell ref="K14:L15"/>
    <mergeCell ref="H16:I16"/>
    <mergeCell ref="K16:L16"/>
    <mergeCell ref="H17:I17"/>
    <mergeCell ref="K17:L17"/>
    <mergeCell ref="F19:F20"/>
    <mergeCell ref="G19:G20"/>
    <mergeCell ref="H19:H20"/>
    <mergeCell ref="I19:J19"/>
    <mergeCell ref="K19:L19"/>
    <mergeCell ref="A1:B1"/>
    <mergeCell ref="G32:J32"/>
    <mergeCell ref="I34:L34"/>
    <mergeCell ref="I35:L35"/>
    <mergeCell ref="F23:L26"/>
    <mergeCell ref="G27:J27"/>
    <mergeCell ref="G28:J28"/>
    <mergeCell ref="G29:J29"/>
    <mergeCell ref="G30:J30"/>
    <mergeCell ref="G31:J31"/>
  </mergeCell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72"/>
  <sheetViews>
    <sheetView tabSelected="1" zoomScalePageLayoutView="0" workbookViewId="0" topLeftCell="A43">
      <selection activeCell="I24" sqref="I24"/>
    </sheetView>
  </sheetViews>
  <sheetFormatPr defaultColWidth="8.00390625" defaultRowHeight="15"/>
  <cols>
    <col min="1" max="1" width="5.57421875" style="32" customWidth="1"/>
    <col min="2" max="2" width="30.421875" style="53" customWidth="1"/>
    <col min="3" max="3" width="14.7109375" style="32" customWidth="1"/>
    <col min="4" max="4" width="9.8515625" style="32" customWidth="1"/>
    <col min="5" max="5" width="9.00390625" style="32" customWidth="1"/>
    <col min="6" max="6" width="8.00390625" style="32" customWidth="1"/>
    <col min="7" max="7" width="9.00390625" style="32" customWidth="1"/>
    <col min="8" max="8" width="27.28125" style="1" customWidth="1"/>
    <col min="9" max="16384" width="8.00390625" style="1" customWidth="1"/>
  </cols>
  <sheetData>
    <row r="1" spans="1:3" ht="15.75" customHeight="1">
      <c r="A1" s="58" t="s">
        <v>9</v>
      </c>
      <c r="B1" s="58"/>
      <c r="C1" s="58"/>
    </row>
    <row r="2" spans="1:3" ht="15.75" customHeight="1">
      <c r="A2" s="59" t="s">
        <v>76</v>
      </c>
      <c r="B2" s="59"/>
      <c r="C2" s="59"/>
    </row>
    <row r="3" ht="7.5" customHeight="1"/>
    <row r="4" spans="1:7" ht="15.75">
      <c r="A4" s="1"/>
      <c r="B4" s="1"/>
      <c r="C4" s="1"/>
      <c r="D4" s="1"/>
      <c r="E4" s="1"/>
      <c r="F4" s="1" t="s">
        <v>77</v>
      </c>
      <c r="G4" s="1"/>
    </row>
    <row r="5" spans="1:7" ht="16.5">
      <c r="A5" s="60" t="s">
        <v>0</v>
      </c>
      <c r="B5" s="60"/>
      <c r="C5" s="60"/>
      <c r="D5" s="60"/>
      <c r="E5" s="60"/>
      <c r="F5" s="60"/>
      <c r="G5" s="1"/>
    </row>
    <row r="6" spans="1:7" ht="15.75">
      <c r="A6" s="17" t="s">
        <v>1</v>
      </c>
      <c r="B6" s="17"/>
      <c r="C6" s="17"/>
      <c r="D6" s="17"/>
      <c r="E6" s="17"/>
      <c r="F6" s="17"/>
      <c r="G6" s="1"/>
    </row>
    <row r="7" spans="1:7" ht="15.75">
      <c r="A7" s="59" t="s">
        <v>225</v>
      </c>
      <c r="B7" s="59"/>
      <c r="C7" s="59"/>
      <c r="D7" s="59"/>
      <c r="E7" s="59"/>
      <c r="F7" s="59"/>
      <c r="G7" s="1"/>
    </row>
    <row r="8" spans="1:7" ht="15.75">
      <c r="A8" s="84" t="s">
        <v>74</v>
      </c>
      <c r="B8" s="84"/>
      <c r="C8" s="84"/>
      <c r="D8" s="84"/>
      <c r="E8" s="84"/>
      <c r="F8" s="84"/>
      <c r="G8" s="84"/>
    </row>
    <row r="9" spans="1:7" s="12" customFormat="1" ht="21" customHeight="1">
      <c r="A9" s="85" t="s">
        <v>224</v>
      </c>
      <c r="B9" s="85"/>
      <c r="C9" s="85"/>
      <c r="D9" s="85"/>
      <c r="E9" s="85"/>
      <c r="F9" s="85"/>
      <c r="G9" s="85"/>
    </row>
    <row r="10" spans="1:7" s="12" customFormat="1" ht="15.75" customHeight="1">
      <c r="A10" s="32"/>
      <c r="B10" s="32"/>
      <c r="C10" s="32"/>
      <c r="D10" s="32"/>
      <c r="E10" s="32"/>
      <c r="F10" s="32"/>
      <c r="G10" s="32"/>
    </row>
    <row r="11" spans="1:10" s="12" customFormat="1" ht="15.75" customHeight="1">
      <c r="A11" s="77" t="s">
        <v>2</v>
      </c>
      <c r="B11" s="77" t="s">
        <v>78</v>
      </c>
      <c r="C11" s="63" t="s">
        <v>24</v>
      </c>
      <c r="D11" s="81" t="s">
        <v>4</v>
      </c>
      <c r="E11" s="82"/>
      <c r="F11" s="82"/>
      <c r="G11" s="83"/>
      <c r="J11" s="12" t="s">
        <v>207</v>
      </c>
    </row>
    <row r="12" spans="1:7" ht="15.75" customHeight="1">
      <c r="A12" s="78"/>
      <c r="B12" s="78"/>
      <c r="C12" s="65"/>
      <c r="D12" s="54" t="s">
        <v>5</v>
      </c>
      <c r="E12" s="54" t="s">
        <v>6</v>
      </c>
      <c r="F12" s="54" t="s">
        <v>7</v>
      </c>
      <c r="G12" s="54" t="s">
        <v>8</v>
      </c>
    </row>
    <row r="13" spans="1:7" ht="15.75" customHeight="1">
      <c r="A13" s="54" t="s">
        <v>11</v>
      </c>
      <c r="B13" s="55" t="s">
        <v>79</v>
      </c>
      <c r="C13" s="54">
        <f>SUM(D13:G13)</f>
        <v>1177</v>
      </c>
      <c r="D13" s="54">
        <v>362</v>
      </c>
      <c r="E13" s="54">
        <v>294</v>
      </c>
      <c r="F13" s="54">
        <v>296</v>
      </c>
      <c r="G13" s="54">
        <v>225</v>
      </c>
    </row>
    <row r="14" spans="1:7" ht="15.75" customHeight="1">
      <c r="A14" s="54">
        <v>1</v>
      </c>
      <c r="B14" s="55" t="s">
        <v>75</v>
      </c>
      <c r="C14" s="54">
        <f>SUM(D14:G14)</f>
        <v>1038</v>
      </c>
      <c r="D14" s="52">
        <v>327</v>
      </c>
      <c r="E14" s="52">
        <v>253</v>
      </c>
      <c r="F14" s="52">
        <v>247</v>
      </c>
      <c r="G14" s="52">
        <v>211</v>
      </c>
    </row>
    <row r="15" spans="1:7" ht="15.75" customHeight="1">
      <c r="A15" s="54"/>
      <c r="B15" s="55" t="s">
        <v>80</v>
      </c>
      <c r="C15" s="14">
        <f>(C14*100)/C13</f>
        <v>88.19031435853866</v>
      </c>
      <c r="D15" s="14">
        <f>(D14*100)/D13</f>
        <v>90.33149171270718</v>
      </c>
      <c r="E15" s="14">
        <f>(E14*100)/E13</f>
        <v>86.05442176870748</v>
      </c>
      <c r="F15" s="14">
        <f>(F14*100)/F13</f>
        <v>83.44594594594595</v>
      </c>
      <c r="G15" s="14">
        <f>(G14*100)/G13</f>
        <v>93.77777777777777</v>
      </c>
    </row>
    <row r="16" spans="1:7" ht="15.75" customHeight="1">
      <c r="A16" s="54">
        <v>2</v>
      </c>
      <c r="B16" s="55" t="s">
        <v>37</v>
      </c>
      <c r="C16" s="54">
        <f>SUM(D16+E16+F16+G16)</f>
        <v>139</v>
      </c>
      <c r="D16" s="52">
        <v>35</v>
      </c>
      <c r="E16" s="52">
        <v>41</v>
      </c>
      <c r="F16" s="52">
        <v>49</v>
      </c>
      <c r="G16" s="52">
        <v>14</v>
      </c>
    </row>
    <row r="17" spans="1:7" ht="15.75" customHeight="1">
      <c r="A17" s="54"/>
      <c r="B17" s="55" t="s">
        <v>81</v>
      </c>
      <c r="C17" s="15">
        <f>(C16*100)/C13</f>
        <v>11.809685641461343</v>
      </c>
      <c r="D17" s="15">
        <f>(D16*100)/D13</f>
        <v>9.668508287292818</v>
      </c>
      <c r="E17" s="15">
        <f>(E16*100)/E13</f>
        <v>13.945578231292517</v>
      </c>
      <c r="F17" s="15">
        <f>(F16*100)/F13</f>
        <v>16.554054054054053</v>
      </c>
      <c r="G17" s="15">
        <f>(G16*100)/G13</f>
        <v>6.222222222222222</v>
      </c>
    </row>
    <row r="18" spans="1:7" ht="15.75" customHeight="1">
      <c r="A18" s="54">
        <v>3</v>
      </c>
      <c r="B18" s="55" t="s">
        <v>38</v>
      </c>
      <c r="C18" s="54">
        <f>SUM(D18+E18+F18+G18)</f>
        <v>0</v>
      </c>
      <c r="D18" s="54"/>
      <c r="E18" s="54"/>
      <c r="F18" s="54"/>
      <c r="G18" s="54"/>
    </row>
    <row r="19" spans="1:7" ht="15.75" customHeight="1">
      <c r="A19" s="54"/>
      <c r="B19" s="55" t="s">
        <v>81</v>
      </c>
      <c r="C19" s="15">
        <f>(C18*100)/C13</f>
        <v>0</v>
      </c>
      <c r="D19" s="15">
        <f>(D18*100)/D13</f>
        <v>0</v>
      </c>
      <c r="E19" s="15">
        <f>(E18*100)/E13</f>
        <v>0</v>
      </c>
      <c r="F19" s="15">
        <f>(F18*100)/F13</f>
        <v>0</v>
      </c>
      <c r="G19" s="15">
        <f>(G18*100)/G13</f>
        <v>0</v>
      </c>
    </row>
    <row r="20" spans="1:7" ht="15.75" customHeight="1">
      <c r="A20" s="54">
        <v>4</v>
      </c>
      <c r="B20" s="55" t="s">
        <v>82</v>
      </c>
      <c r="C20" s="54"/>
      <c r="D20" s="54"/>
      <c r="E20" s="54"/>
      <c r="F20" s="54"/>
      <c r="G20" s="54"/>
    </row>
    <row r="21" spans="1:7" ht="15.75" customHeight="1">
      <c r="A21" s="54"/>
      <c r="B21" s="55" t="s">
        <v>81</v>
      </c>
      <c r="C21" s="54"/>
      <c r="D21" s="54"/>
      <c r="E21" s="54"/>
      <c r="F21" s="54"/>
      <c r="G21" s="54"/>
    </row>
    <row r="22" spans="1:7" ht="15.75" customHeight="1">
      <c r="A22" s="54" t="s">
        <v>13</v>
      </c>
      <c r="B22" s="55" t="s">
        <v>83</v>
      </c>
      <c r="C22" s="54">
        <f>SUM(D22+E22+F22+G22)</f>
        <v>1177</v>
      </c>
      <c r="D22" s="54">
        <v>362</v>
      </c>
      <c r="E22" s="54">
        <v>294</v>
      </c>
      <c r="F22" s="54">
        <v>296</v>
      </c>
      <c r="G22" s="54">
        <v>225</v>
      </c>
    </row>
    <row r="23" spans="1:7" ht="15.75" customHeight="1">
      <c r="A23" s="77">
        <v>1</v>
      </c>
      <c r="B23" s="55" t="s">
        <v>84</v>
      </c>
      <c r="C23" s="54">
        <f>SUM(D23+E23+F23+G23)</f>
        <v>196</v>
      </c>
      <c r="D23" s="52">
        <v>54</v>
      </c>
      <c r="E23" s="52">
        <v>55</v>
      </c>
      <c r="F23" s="52">
        <v>46</v>
      </c>
      <c r="G23" s="52">
        <v>41</v>
      </c>
    </row>
    <row r="24" spans="1:7" ht="15.75" customHeight="1">
      <c r="A24" s="78"/>
      <c r="B24" s="55" t="s">
        <v>81</v>
      </c>
      <c r="C24" s="15">
        <f>(C23*100)/C13</f>
        <v>16.65250637213254</v>
      </c>
      <c r="D24" s="15">
        <f>(D23*100)/D13</f>
        <v>14.917127071823204</v>
      </c>
      <c r="E24" s="15">
        <f>(E23*100)/E13</f>
        <v>18.707482993197278</v>
      </c>
      <c r="F24" s="15">
        <f>(F23*100)/F13</f>
        <v>15.54054054054054</v>
      </c>
      <c r="G24" s="15">
        <f>(G23*100)/G13</f>
        <v>18.22222222222222</v>
      </c>
    </row>
    <row r="25" spans="1:7" ht="15.75" customHeight="1">
      <c r="A25" s="77">
        <v>2</v>
      </c>
      <c r="B25" s="55" t="s">
        <v>37</v>
      </c>
      <c r="C25" s="54">
        <f>SUM(D25+E25+F25+G25)</f>
        <v>394</v>
      </c>
      <c r="D25" s="52">
        <v>138</v>
      </c>
      <c r="E25" s="52">
        <v>87</v>
      </c>
      <c r="F25" s="52">
        <v>101</v>
      </c>
      <c r="G25" s="52">
        <v>68</v>
      </c>
    </row>
    <row r="26" spans="1:7" ht="15.75" customHeight="1">
      <c r="A26" s="78"/>
      <c r="B26" s="55" t="s">
        <v>81</v>
      </c>
      <c r="C26" s="15">
        <f>(C25*100)/C13</f>
        <v>33.4749362786746</v>
      </c>
      <c r="D26" s="15">
        <f>(D25*100)/D13</f>
        <v>38.12154696132597</v>
      </c>
      <c r="E26" s="15">
        <f>(E25*100)/E13</f>
        <v>29.591836734693878</v>
      </c>
      <c r="F26" s="15">
        <f>(F25*100)/F13</f>
        <v>34.12162162162162</v>
      </c>
      <c r="G26" s="15">
        <f>(G25*100)/G13</f>
        <v>30.22222222222222</v>
      </c>
    </row>
    <row r="27" spans="1:7" ht="15.75" customHeight="1">
      <c r="A27" s="77">
        <v>3</v>
      </c>
      <c r="B27" s="55" t="s">
        <v>38</v>
      </c>
      <c r="C27" s="54">
        <f>SUM(D27+E27+F27+G27)</f>
        <v>549</v>
      </c>
      <c r="D27" s="52">
        <v>165</v>
      </c>
      <c r="E27" s="52">
        <v>148</v>
      </c>
      <c r="F27" s="52">
        <v>127</v>
      </c>
      <c r="G27" s="52">
        <v>109</v>
      </c>
    </row>
    <row r="28" spans="1:7" ht="15.75" customHeight="1">
      <c r="A28" s="78"/>
      <c r="B28" s="55" t="s">
        <v>81</v>
      </c>
      <c r="C28" s="15">
        <f>(C27*100)/C13</f>
        <v>46.644010195412065</v>
      </c>
      <c r="D28" s="15">
        <f>(D27*100)/D13</f>
        <v>45.58011049723757</v>
      </c>
      <c r="E28" s="15">
        <f>(E27*100)/E13</f>
        <v>50.34013605442177</v>
      </c>
      <c r="F28" s="15">
        <f>(F27*100)/F13</f>
        <v>42.9054054054054</v>
      </c>
      <c r="G28" s="15">
        <f>(G27*100)/G13</f>
        <v>48.44444444444444</v>
      </c>
    </row>
    <row r="29" spans="1:7" ht="15.75" customHeight="1">
      <c r="A29" s="77">
        <v>4</v>
      </c>
      <c r="B29" s="55" t="s">
        <v>82</v>
      </c>
      <c r="C29" s="54">
        <f>SUM(D29+E29+F29+G29)</f>
        <v>27</v>
      </c>
      <c r="D29" s="52">
        <v>5</v>
      </c>
      <c r="E29" s="52">
        <v>4</v>
      </c>
      <c r="F29" s="52">
        <v>11</v>
      </c>
      <c r="G29" s="52">
        <v>7</v>
      </c>
    </row>
    <row r="30" spans="1:7" ht="15.75" customHeight="1">
      <c r="A30" s="78"/>
      <c r="B30" s="55" t="s">
        <v>81</v>
      </c>
      <c r="C30" s="15">
        <f>(C29*100)/C13</f>
        <v>2.293967714528462</v>
      </c>
      <c r="D30" s="15">
        <f>(D29*100)/D13</f>
        <v>1.3812154696132597</v>
      </c>
      <c r="E30" s="15">
        <f>(E29*100)/E13</f>
        <v>1.3605442176870748</v>
      </c>
      <c r="F30" s="15">
        <f>(F29*100)/F13</f>
        <v>3.7162162162162162</v>
      </c>
      <c r="G30" s="15">
        <f>(G29*100)/G13</f>
        <v>3.111111111111111</v>
      </c>
    </row>
    <row r="31" spans="1:7" ht="15.75" customHeight="1">
      <c r="A31" s="77">
        <v>5</v>
      </c>
      <c r="B31" s="55" t="s">
        <v>39</v>
      </c>
      <c r="C31" s="54">
        <f>SUM(D31+E31+F31+G31)</f>
        <v>2</v>
      </c>
      <c r="D31" s="54"/>
      <c r="E31" s="54"/>
      <c r="F31" s="54">
        <v>2</v>
      </c>
      <c r="G31" s="54"/>
    </row>
    <row r="32" spans="1:7" ht="15.75" customHeight="1">
      <c r="A32" s="78"/>
      <c r="B32" s="55" t="s">
        <v>81</v>
      </c>
      <c r="C32" s="15">
        <f>(C31*100)/C13</f>
        <v>0.16992353440951571</v>
      </c>
      <c r="D32" s="15">
        <f>(D31*100)/D13</f>
        <v>0</v>
      </c>
      <c r="E32" s="15">
        <f>(E31*100)/E13</f>
        <v>0</v>
      </c>
      <c r="F32" s="15">
        <f>(F31*100)/F13</f>
        <v>0.6756756756756757</v>
      </c>
      <c r="G32" s="15">
        <f>(G31*100)/G13</f>
        <v>0</v>
      </c>
    </row>
    <row r="33" spans="1:7" ht="15.75" customHeight="1">
      <c r="A33" s="54" t="s">
        <v>15</v>
      </c>
      <c r="B33" s="55" t="s">
        <v>85</v>
      </c>
      <c r="C33" s="54">
        <f>SUM(D33+E33+F33+G33)</f>
        <v>1177</v>
      </c>
      <c r="D33" s="54">
        <v>362</v>
      </c>
      <c r="E33" s="54">
        <v>294</v>
      </c>
      <c r="F33" s="54">
        <v>296</v>
      </c>
      <c r="G33" s="54">
        <v>225</v>
      </c>
    </row>
    <row r="34" spans="1:7" ht="15.75" customHeight="1">
      <c r="A34" s="77">
        <v>1</v>
      </c>
      <c r="B34" s="55" t="s">
        <v>86</v>
      </c>
      <c r="C34" s="54">
        <f>SUM(D34+E34+F34+G34)</f>
        <v>1148</v>
      </c>
      <c r="D34" s="54">
        <v>357</v>
      </c>
      <c r="E34" s="54">
        <v>290</v>
      </c>
      <c r="F34" s="54">
        <v>283</v>
      </c>
      <c r="G34" s="54">
        <v>218</v>
      </c>
    </row>
    <row r="35" spans="1:7" ht="15.75" customHeight="1">
      <c r="A35" s="78"/>
      <c r="B35" s="55" t="s">
        <v>81</v>
      </c>
      <c r="C35" s="15">
        <f>(C34*100)/C13</f>
        <v>97.53610875106202</v>
      </c>
      <c r="D35" s="14">
        <f>(D34*100)/D13</f>
        <v>98.61878453038673</v>
      </c>
      <c r="E35" s="14">
        <f>(E34*100)/E13</f>
        <v>98.63945578231292</v>
      </c>
      <c r="F35" s="14">
        <f>(F34*100)/F13</f>
        <v>95.60810810810811</v>
      </c>
      <c r="G35" s="14">
        <f>(G34*100)/G13</f>
        <v>96.88888888888889</v>
      </c>
    </row>
    <row r="36" spans="1:7" ht="15.75" customHeight="1">
      <c r="A36" s="77" t="s">
        <v>87</v>
      </c>
      <c r="B36" s="55" t="s">
        <v>88</v>
      </c>
      <c r="C36" s="54">
        <f>SUM(D36+E36+F36+G36)</f>
        <v>196</v>
      </c>
      <c r="D36" s="52">
        <v>54</v>
      </c>
      <c r="E36" s="52">
        <v>55</v>
      </c>
      <c r="F36" s="52">
        <v>46</v>
      </c>
      <c r="G36" s="52">
        <v>41</v>
      </c>
    </row>
    <row r="37" spans="1:7" ht="15.75" customHeight="1">
      <c r="A37" s="78"/>
      <c r="B37" s="55" t="s">
        <v>81</v>
      </c>
      <c r="C37" s="15">
        <f>(C36*100)/C13</f>
        <v>16.65250637213254</v>
      </c>
      <c r="D37" s="14">
        <f>(D36*100)/D13</f>
        <v>14.917127071823204</v>
      </c>
      <c r="E37" s="14">
        <f>(E36*100)/E13</f>
        <v>18.707482993197278</v>
      </c>
      <c r="F37" s="14">
        <f>(F36*100)/F13</f>
        <v>15.54054054054054</v>
      </c>
      <c r="G37" s="14">
        <f>(G36*100)/G13</f>
        <v>18.22222222222222</v>
      </c>
    </row>
    <row r="38" spans="1:7" ht="15.75" customHeight="1">
      <c r="A38" s="77" t="s">
        <v>89</v>
      </c>
      <c r="B38" s="55" t="s">
        <v>90</v>
      </c>
      <c r="C38" s="54">
        <f>SUM(D38+E38+F38+G38)</f>
        <v>394</v>
      </c>
      <c r="D38" s="52">
        <v>138</v>
      </c>
      <c r="E38" s="52">
        <v>87</v>
      </c>
      <c r="F38" s="52">
        <v>101</v>
      </c>
      <c r="G38" s="52">
        <v>68</v>
      </c>
    </row>
    <row r="39" spans="1:7" ht="15.75" customHeight="1">
      <c r="A39" s="78"/>
      <c r="B39" s="55" t="s">
        <v>81</v>
      </c>
      <c r="C39" s="15">
        <f>(C38*100)/C13</f>
        <v>33.4749362786746</v>
      </c>
      <c r="D39" s="15">
        <f>(D38*100)/D13</f>
        <v>38.12154696132597</v>
      </c>
      <c r="E39" s="15">
        <f>(E38*100)/E13</f>
        <v>29.591836734693878</v>
      </c>
      <c r="F39" s="15">
        <f>(F38*100)/F13</f>
        <v>34.12162162162162</v>
      </c>
      <c r="G39" s="15">
        <f>(G38*100)/G13</f>
        <v>30.22222222222222</v>
      </c>
    </row>
    <row r="40" spans="1:7" ht="15.75" customHeight="1">
      <c r="A40" s="77">
        <v>2</v>
      </c>
      <c r="B40" s="55" t="s">
        <v>91</v>
      </c>
      <c r="C40" s="54">
        <f>SUM(D40+E40+F40+G40)</f>
        <v>73</v>
      </c>
      <c r="D40" s="13">
        <v>21</v>
      </c>
      <c r="E40" s="13">
        <v>21</v>
      </c>
      <c r="F40" s="13">
        <v>31</v>
      </c>
      <c r="G40" s="13"/>
    </row>
    <row r="41" spans="1:7" ht="15.75" customHeight="1">
      <c r="A41" s="78"/>
      <c r="B41" s="55" t="s">
        <v>81</v>
      </c>
      <c r="C41" s="15">
        <f>(C40*100)/C13</f>
        <v>6.202209005947323</v>
      </c>
      <c r="D41" s="15">
        <f>(D40*100)/D13</f>
        <v>5.801104972375691</v>
      </c>
      <c r="E41" s="15">
        <f>(E40*100)/E13</f>
        <v>7.142857142857143</v>
      </c>
      <c r="F41" s="15">
        <f>(F40*100)/F13</f>
        <v>10.472972972972974</v>
      </c>
      <c r="G41" s="15">
        <f>(G40*100)/G13</f>
        <v>0</v>
      </c>
    </row>
    <row r="42" spans="1:7" ht="15.75" customHeight="1">
      <c r="A42" s="77">
        <v>3</v>
      </c>
      <c r="B42" s="55" t="s">
        <v>92</v>
      </c>
      <c r="C42" s="54">
        <f>SUM(D42+E42+F42+G42)</f>
        <v>29</v>
      </c>
      <c r="D42" s="54">
        <v>5</v>
      </c>
      <c r="E42" s="54">
        <v>4</v>
      </c>
      <c r="F42" s="54">
        <v>13</v>
      </c>
      <c r="G42" s="54">
        <v>7</v>
      </c>
    </row>
    <row r="43" spans="1:7" ht="15.75" customHeight="1">
      <c r="A43" s="78"/>
      <c r="B43" s="55" t="s">
        <v>81</v>
      </c>
      <c r="C43" s="15">
        <f>(C42*100)/C13</f>
        <v>2.463891248937978</v>
      </c>
      <c r="D43" s="15">
        <f>(D42*100)/D13</f>
        <v>1.3812154696132597</v>
      </c>
      <c r="E43" s="15">
        <f>(E42*100)/E13</f>
        <v>1.3605442176870748</v>
      </c>
      <c r="F43" s="15">
        <f>(F42*100)/F13</f>
        <v>4.391891891891892</v>
      </c>
      <c r="G43" s="15">
        <f>(G42*100)/G13</f>
        <v>3.111111111111111</v>
      </c>
    </row>
    <row r="44" spans="1:7" ht="15.75" customHeight="1">
      <c r="A44" s="77">
        <v>4</v>
      </c>
      <c r="B44" s="55" t="s">
        <v>93</v>
      </c>
      <c r="C44" s="54">
        <f>SUM(D44+E44+F44+G44)</f>
        <v>2</v>
      </c>
      <c r="D44" s="54"/>
      <c r="E44" s="54"/>
      <c r="F44" s="54"/>
      <c r="G44" s="54">
        <v>2</v>
      </c>
    </row>
    <row r="45" spans="1:7" ht="15.75" customHeight="1">
      <c r="A45" s="79"/>
      <c r="B45" s="55" t="s">
        <v>81</v>
      </c>
      <c r="C45" s="15">
        <f>(C44*100)/C13</f>
        <v>0.16992353440951571</v>
      </c>
      <c r="D45" s="15">
        <f>(D44*100)/D13</f>
        <v>0</v>
      </c>
      <c r="E45" s="15">
        <f>(E44*100)/E13</f>
        <v>0</v>
      </c>
      <c r="F45" s="15">
        <f>(F44*100)/F13</f>
        <v>0</v>
      </c>
      <c r="G45" s="15">
        <f>(G44*100)/G13</f>
        <v>0.8888888888888888</v>
      </c>
    </row>
    <row r="46" spans="1:7" ht="15.75" customHeight="1">
      <c r="A46" s="79"/>
      <c r="B46" s="55" t="s">
        <v>94</v>
      </c>
      <c r="C46" s="54">
        <f>SUM(D46+E46+F46+G46)</f>
        <v>18</v>
      </c>
      <c r="D46" s="54">
        <v>4</v>
      </c>
      <c r="E46" s="54">
        <v>4</v>
      </c>
      <c r="F46" s="54">
        <v>6</v>
      </c>
      <c r="G46" s="54">
        <v>4</v>
      </c>
    </row>
    <row r="47" spans="1:7" ht="15.75" customHeight="1">
      <c r="A47" s="78"/>
      <c r="B47" s="55" t="s">
        <v>81</v>
      </c>
      <c r="C47" s="15">
        <f>(C46*100)/C13</f>
        <v>1.5293118096856415</v>
      </c>
      <c r="D47" s="15">
        <f>(D46*100)/D13</f>
        <v>1.1049723756906078</v>
      </c>
      <c r="E47" s="15">
        <f>(E46*100)/E13</f>
        <v>1.3605442176870748</v>
      </c>
      <c r="F47" s="15">
        <f>(F46*100)/F13</f>
        <v>2.027027027027027</v>
      </c>
      <c r="G47" s="15">
        <f>(G46*100)/G13</f>
        <v>1.7777777777777777</v>
      </c>
    </row>
    <row r="48" spans="1:7" ht="15.75" customHeight="1">
      <c r="A48" s="77">
        <v>5</v>
      </c>
      <c r="B48" s="55" t="s">
        <v>95</v>
      </c>
      <c r="C48" s="54">
        <f>SUM(D48+E48+F48+G48)</f>
        <v>0</v>
      </c>
      <c r="D48" s="54"/>
      <c r="E48" s="54"/>
      <c r="F48" s="54"/>
      <c r="G48" s="54"/>
    </row>
    <row r="49" spans="1:7" ht="15.75" customHeight="1">
      <c r="A49" s="78"/>
      <c r="B49" s="55" t="s">
        <v>81</v>
      </c>
      <c r="C49" s="15">
        <f>(C48*100)/C38</f>
        <v>0</v>
      </c>
      <c r="D49" s="54"/>
      <c r="E49" s="54"/>
      <c r="F49" s="54"/>
      <c r="G49" s="54"/>
    </row>
    <row r="50" spans="1:7" ht="31.5">
      <c r="A50" s="77">
        <v>6</v>
      </c>
      <c r="B50" s="56" t="s">
        <v>96</v>
      </c>
      <c r="C50" s="54">
        <f>SUM(D50+E50+F50+G50)</f>
        <v>11</v>
      </c>
      <c r="D50" s="54">
        <v>1</v>
      </c>
      <c r="E50" s="54">
        <v>3</v>
      </c>
      <c r="F50" s="54">
        <v>7</v>
      </c>
      <c r="G50" s="54">
        <v>0</v>
      </c>
    </row>
    <row r="51" spans="1:7" ht="15.75" customHeight="1">
      <c r="A51" s="78"/>
      <c r="B51" s="55" t="s">
        <v>81</v>
      </c>
      <c r="C51" s="15">
        <f>(C50*100)/C13</f>
        <v>0.9345794392523364</v>
      </c>
      <c r="D51" s="15">
        <f>(D50*100)/D13</f>
        <v>0.27624309392265195</v>
      </c>
      <c r="E51" s="15">
        <f>(E50*100)/E13</f>
        <v>1.0204081632653061</v>
      </c>
      <c r="F51" s="15">
        <f>(F50*100)/F13</f>
        <v>2.364864864864865</v>
      </c>
      <c r="G51" s="15">
        <f>(G50*100)/G13</f>
        <v>0</v>
      </c>
    </row>
    <row r="52" spans="1:7" ht="31.5">
      <c r="A52" s="54" t="s">
        <v>17</v>
      </c>
      <c r="B52" s="56" t="s">
        <v>97</v>
      </c>
      <c r="C52" s="54"/>
      <c r="D52" s="54"/>
      <c r="E52" s="54"/>
      <c r="F52" s="54"/>
      <c r="G52" s="54"/>
    </row>
    <row r="53" spans="1:7" ht="15.75" customHeight="1">
      <c r="A53" s="54">
        <v>1</v>
      </c>
      <c r="B53" s="55" t="s">
        <v>98</v>
      </c>
      <c r="C53" s="54"/>
      <c r="D53" s="54"/>
      <c r="E53" s="54"/>
      <c r="F53" s="54">
        <v>2</v>
      </c>
      <c r="G53" s="54"/>
    </row>
    <row r="54" spans="1:7" ht="15.75" customHeight="1">
      <c r="A54" s="54">
        <v>2</v>
      </c>
      <c r="B54" s="55" t="s">
        <v>99</v>
      </c>
      <c r="C54" s="54"/>
      <c r="D54" s="54"/>
      <c r="E54" s="54"/>
      <c r="F54" s="54"/>
      <c r="G54" s="54">
        <v>12</v>
      </c>
    </row>
    <row r="55" spans="1:7" ht="15.75" customHeight="1">
      <c r="A55" s="54">
        <v>3</v>
      </c>
      <c r="B55" s="55" t="s">
        <v>100</v>
      </c>
      <c r="C55" s="54"/>
      <c r="D55" s="54"/>
      <c r="E55" s="54"/>
      <c r="F55" s="54"/>
      <c r="G55" s="54">
        <v>2</v>
      </c>
    </row>
    <row r="56" spans="1:7" ht="31.5">
      <c r="A56" s="54" t="s">
        <v>19</v>
      </c>
      <c r="B56" s="56" t="s">
        <v>101</v>
      </c>
      <c r="C56" s="54"/>
      <c r="D56" s="54"/>
      <c r="E56" s="54"/>
      <c r="F56" s="54"/>
      <c r="G56" s="54">
        <v>225</v>
      </c>
    </row>
    <row r="57" spans="1:7" ht="31.5">
      <c r="A57" s="54" t="s">
        <v>22</v>
      </c>
      <c r="B57" s="56" t="s">
        <v>102</v>
      </c>
      <c r="C57" s="54"/>
      <c r="D57" s="54"/>
      <c r="E57" s="54"/>
      <c r="F57" s="54"/>
      <c r="G57" s="54">
        <v>218</v>
      </c>
    </row>
    <row r="58" spans="1:7" ht="15.75" customHeight="1">
      <c r="A58" s="54">
        <v>1</v>
      </c>
      <c r="B58" s="55" t="s">
        <v>84</v>
      </c>
      <c r="C58" s="54"/>
      <c r="D58" s="54"/>
      <c r="E58" s="54"/>
      <c r="F58" s="54"/>
      <c r="G58" s="54">
        <v>41</v>
      </c>
    </row>
    <row r="59" spans="1:7" ht="15.75" customHeight="1">
      <c r="A59" s="54"/>
      <c r="B59" s="55" t="s">
        <v>81</v>
      </c>
      <c r="C59" s="15"/>
      <c r="D59" s="54"/>
      <c r="E59" s="54"/>
      <c r="F59" s="54"/>
      <c r="G59" s="14">
        <f>G58*100/G56</f>
        <v>18.22222222222222</v>
      </c>
    </row>
    <row r="60" spans="1:7" ht="15.75" customHeight="1">
      <c r="A60" s="54">
        <v>2</v>
      </c>
      <c r="B60" s="55" t="s">
        <v>37</v>
      </c>
      <c r="C60" s="54"/>
      <c r="D60" s="54"/>
      <c r="E60" s="54"/>
      <c r="F60" s="54"/>
      <c r="G60" s="54">
        <v>68</v>
      </c>
    </row>
    <row r="61" spans="1:7" ht="15.75" customHeight="1">
      <c r="A61" s="54"/>
      <c r="B61" s="55" t="s">
        <v>81</v>
      </c>
      <c r="C61" s="14"/>
      <c r="D61" s="54"/>
      <c r="E61" s="54"/>
      <c r="F61" s="54"/>
      <c r="G61" s="14">
        <f>G60*100/G56</f>
        <v>30.22222222222222</v>
      </c>
    </row>
    <row r="62" spans="1:7" ht="15.75" customHeight="1">
      <c r="A62" s="54">
        <v>3</v>
      </c>
      <c r="B62" s="55" t="s">
        <v>38</v>
      </c>
      <c r="C62" s="54"/>
      <c r="D62" s="54"/>
      <c r="E62" s="54"/>
      <c r="F62" s="54"/>
      <c r="G62" s="54">
        <v>109</v>
      </c>
    </row>
    <row r="63" spans="1:7" ht="15.75" customHeight="1">
      <c r="A63" s="54"/>
      <c r="B63" s="55" t="s">
        <v>81</v>
      </c>
      <c r="C63" s="14"/>
      <c r="D63" s="54"/>
      <c r="E63" s="54"/>
      <c r="F63" s="54"/>
      <c r="G63" s="14">
        <f>G62*100/G56</f>
        <v>48.44444444444444</v>
      </c>
    </row>
    <row r="64" spans="1:7" ht="15.75" customHeight="1">
      <c r="A64" s="54" t="s">
        <v>103</v>
      </c>
      <c r="B64" s="55" t="s">
        <v>104</v>
      </c>
      <c r="C64" s="42"/>
      <c r="D64" s="42"/>
      <c r="E64" s="42"/>
      <c r="F64" s="42"/>
      <c r="G64" s="42"/>
    </row>
    <row r="65" spans="1:7" ht="15.75" customHeight="1">
      <c r="A65" s="54">
        <v>1</v>
      </c>
      <c r="B65" s="55" t="s">
        <v>24</v>
      </c>
      <c r="C65" s="42"/>
      <c r="D65" s="42"/>
      <c r="E65" s="42"/>
      <c r="F65" s="42"/>
      <c r="G65" s="42"/>
    </row>
    <row r="66" spans="1:7" ht="15.75" customHeight="1">
      <c r="A66" s="54">
        <v>2</v>
      </c>
      <c r="B66" s="55" t="s">
        <v>204</v>
      </c>
      <c r="C66" s="42"/>
      <c r="D66" s="42"/>
      <c r="E66" s="42"/>
      <c r="F66" s="42"/>
      <c r="G66" s="42"/>
    </row>
    <row r="67" spans="1:7" ht="15.75" customHeight="1">
      <c r="A67" s="54" t="s">
        <v>105</v>
      </c>
      <c r="B67" s="55" t="s">
        <v>106</v>
      </c>
      <c r="C67" s="54" t="s">
        <v>212</v>
      </c>
      <c r="D67" s="54" t="s">
        <v>213</v>
      </c>
      <c r="E67" s="54" t="s">
        <v>214</v>
      </c>
      <c r="F67" s="54" t="s">
        <v>215</v>
      </c>
      <c r="G67" s="54" t="s">
        <v>216</v>
      </c>
    </row>
    <row r="68" spans="1:7" ht="15.75" customHeight="1">
      <c r="A68" s="54" t="s">
        <v>107</v>
      </c>
      <c r="B68" s="55" t="s">
        <v>108</v>
      </c>
      <c r="C68" s="54">
        <v>63</v>
      </c>
      <c r="D68" s="44" t="s">
        <v>217</v>
      </c>
      <c r="E68" s="44" t="s">
        <v>218</v>
      </c>
      <c r="F68" s="44" t="s">
        <v>219</v>
      </c>
      <c r="G68" s="44" t="s">
        <v>220</v>
      </c>
    </row>
    <row r="69" spans="3:8" ht="19.5" customHeight="1">
      <c r="C69" s="80" t="s">
        <v>221</v>
      </c>
      <c r="D69" s="80"/>
      <c r="E69" s="80"/>
      <c r="F69" s="80"/>
      <c r="G69" s="80"/>
      <c r="H69" s="4"/>
    </row>
    <row r="70" spans="3:7" ht="21.75" customHeight="1">
      <c r="C70" s="76" t="s">
        <v>23</v>
      </c>
      <c r="D70" s="76"/>
      <c r="E70" s="76"/>
      <c r="F70" s="76"/>
      <c r="G70" s="76"/>
    </row>
    <row r="71" spans="1:8" ht="15.75" customHeight="1">
      <c r="A71" s="1"/>
      <c r="B71" s="1"/>
      <c r="C71" s="4"/>
      <c r="D71" s="4"/>
      <c r="E71" s="4"/>
      <c r="F71" s="4"/>
      <c r="G71" s="4"/>
      <c r="H71" s="4"/>
    </row>
    <row r="72" spans="1:6" ht="15.75" customHeight="1">
      <c r="A72" s="1"/>
      <c r="B72" s="1"/>
      <c r="E72" s="58"/>
      <c r="F72" s="58"/>
    </row>
  </sheetData>
  <sheetProtection/>
  <mergeCells count="26">
    <mergeCell ref="A1:C1"/>
    <mergeCell ref="A2:C2"/>
    <mergeCell ref="A5:F5"/>
    <mergeCell ref="A7:F7"/>
    <mergeCell ref="A8:G8"/>
    <mergeCell ref="A9:G9"/>
    <mergeCell ref="A11:A12"/>
    <mergeCell ref="B11:B12"/>
    <mergeCell ref="C11:C12"/>
    <mergeCell ref="D11:G11"/>
    <mergeCell ref="A23:A24"/>
    <mergeCell ref="A25:A26"/>
    <mergeCell ref="A27:A28"/>
    <mergeCell ref="A29:A30"/>
    <mergeCell ref="A31:A32"/>
    <mergeCell ref="A34:A35"/>
    <mergeCell ref="A36:A37"/>
    <mergeCell ref="A38:A39"/>
    <mergeCell ref="C70:G70"/>
    <mergeCell ref="E72:F72"/>
    <mergeCell ref="A40:A41"/>
    <mergeCell ref="A42:A43"/>
    <mergeCell ref="A44:A47"/>
    <mergeCell ref="A48:A49"/>
    <mergeCell ref="A50:A51"/>
    <mergeCell ref="C69:G6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3"/>
  <sheetViews>
    <sheetView zoomScalePageLayoutView="0" workbookViewId="0" topLeftCell="A28">
      <selection activeCell="J48" sqref="J48"/>
    </sheetView>
  </sheetViews>
  <sheetFormatPr defaultColWidth="9.140625" defaultRowHeight="15"/>
  <cols>
    <col min="1" max="1" width="4.421875" style="1" customWidth="1"/>
    <col min="2" max="2" width="19.57421875" style="1" customWidth="1"/>
    <col min="3" max="3" width="5.421875" style="1" customWidth="1"/>
    <col min="4" max="9" width="5.57421875" style="1" customWidth="1"/>
    <col min="10" max="12" width="6.28125" style="1" customWidth="1"/>
    <col min="13" max="13" width="5.8515625" style="1" customWidth="1"/>
    <col min="14" max="14" width="5.8515625" style="48" customWidth="1"/>
    <col min="15" max="15" width="5.8515625" style="1" customWidth="1"/>
    <col min="16" max="16" width="5.421875" style="1" customWidth="1"/>
    <col min="17" max="16384" width="9.140625" style="1" customWidth="1"/>
  </cols>
  <sheetData>
    <row r="1" spans="1:6" ht="15.75">
      <c r="A1" s="86" t="s">
        <v>9</v>
      </c>
      <c r="B1" s="86"/>
      <c r="C1" s="86"/>
      <c r="D1" s="86"/>
      <c r="E1" s="86"/>
      <c r="F1" s="86"/>
    </row>
    <row r="2" spans="1:6" ht="15.75">
      <c r="A2" s="87" t="s">
        <v>76</v>
      </c>
      <c r="B2" s="87"/>
      <c r="C2" s="87"/>
      <c r="D2" s="87"/>
      <c r="E2" s="87"/>
      <c r="F2" s="87"/>
    </row>
    <row r="3" spans="6:16" ht="15.75">
      <c r="F3" s="4"/>
      <c r="G3" s="4"/>
      <c r="O3" s="58" t="s">
        <v>72</v>
      </c>
      <c r="P3" s="58"/>
    </row>
    <row r="4" spans="1:16" ht="15.75">
      <c r="A4" s="59" t="s">
        <v>0</v>
      </c>
      <c r="B4" s="59"/>
      <c r="C4" s="59"/>
      <c r="D4" s="59"/>
      <c r="E4" s="59"/>
      <c r="F4" s="59"/>
      <c r="G4" s="59"/>
      <c r="H4" s="59"/>
      <c r="I4" s="59"/>
      <c r="J4" s="59"/>
      <c r="K4" s="59"/>
      <c r="L4" s="59"/>
      <c r="M4" s="59"/>
      <c r="N4" s="59"/>
      <c r="O4" s="59"/>
      <c r="P4" s="59"/>
    </row>
    <row r="5" spans="1:16" ht="15.75">
      <c r="A5" s="59" t="s">
        <v>197</v>
      </c>
      <c r="B5" s="59"/>
      <c r="C5" s="59"/>
      <c r="D5" s="59"/>
      <c r="E5" s="59"/>
      <c r="F5" s="59"/>
      <c r="G5" s="59"/>
      <c r="H5" s="59"/>
      <c r="I5" s="59"/>
      <c r="J5" s="59"/>
      <c r="K5" s="59"/>
      <c r="L5" s="59"/>
      <c r="M5" s="59"/>
      <c r="N5" s="59"/>
      <c r="O5" s="59"/>
      <c r="P5" s="59"/>
    </row>
    <row r="6" spans="1:16" ht="15.75">
      <c r="A6" s="59" t="s">
        <v>226</v>
      </c>
      <c r="B6" s="59"/>
      <c r="C6" s="59"/>
      <c r="D6" s="59"/>
      <c r="E6" s="59"/>
      <c r="F6" s="59"/>
      <c r="G6" s="59"/>
      <c r="H6" s="59"/>
      <c r="I6" s="59"/>
      <c r="J6" s="59"/>
      <c r="K6" s="59"/>
      <c r="L6" s="59"/>
      <c r="M6" s="59"/>
      <c r="N6" s="59"/>
      <c r="O6" s="59"/>
      <c r="P6" s="59"/>
    </row>
    <row r="7" spans="1:16" ht="15.75">
      <c r="A7" s="57" t="s">
        <v>74</v>
      </c>
      <c r="B7" s="57"/>
      <c r="C7" s="57"/>
      <c r="D7" s="57"/>
      <c r="E7" s="57"/>
      <c r="F7" s="57"/>
      <c r="G7" s="57"/>
      <c r="H7" s="57"/>
      <c r="I7" s="57"/>
      <c r="J7" s="57"/>
      <c r="K7" s="57"/>
      <c r="L7" s="57"/>
      <c r="M7" s="57"/>
      <c r="N7" s="57"/>
      <c r="O7" s="57"/>
      <c r="P7" s="57"/>
    </row>
    <row r="8" spans="1:16" ht="30.75" customHeight="1">
      <c r="A8" s="71" t="s">
        <v>2</v>
      </c>
      <c r="B8" s="71" t="s">
        <v>3</v>
      </c>
      <c r="C8" s="74" t="s">
        <v>24</v>
      </c>
      <c r="D8" s="71" t="s">
        <v>25</v>
      </c>
      <c r="E8" s="71"/>
      <c r="F8" s="71"/>
      <c r="G8" s="71"/>
      <c r="H8" s="71"/>
      <c r="I8" s="71"/>
      <c r="J8" s="74" t="s">
        <v>32</v>
      </c>
      <c r="K8" s="74"/>
      <c r="L8" s="74"/>
      <c r="M8" s="71" t="s">
        <v>36</v>
      </c>
      <c r="N8" s="71"/>
      <c r="O8" s="71"/>
      <c r="P8" s="71"/>
    </row>
    <row r="9" spans="1:16" ht="47.25">
      <c r="A9" s="71"/>
      <c r="B9" s="71"/>
      <c r="C9" s="74"/>
      <c r="D9" s="50" t="s">
        <v>26</v>
      </c>
      <c r="E9" s="50" t="s">
        <v>27</v>
      </c>
      <c r="F9" s="50" t="s">
        <v>28</v>
      </c>
      <c r="G9" s="50" t="s">
        <v>29</v>
      </c>
      <c r="H9" s="50" t="s">
        <v>30</v>
      </c>
      <c r="I9" s="51" t="s">
        <v>31</v>
      </c>
      <c r="J9" s="51" t="s">
        <v>33</v>
      </c>
      <c r="K9" s="51" t="s">
        <v>34</v>
      </c>
      <c r="L9" s="51" t="s">
        <v>35</v>
      </c>
      <c r="M9" s="51" t="s">
        <v>75</v>
      </c>
      <c r="N9" s="51" t="s">
        <v>37</v>
      </c>
      <c r="O9" s="51" t="s">
        <v>38</v>
      </c>
      <c r="P9" s="51" t="s">
        <v>39</v>
      </c>
    </row>
    <row r="10" spans="1:16" ht="47.25">
      <c r="A10" s="71"/>
      <c r="B10" s="5" t="s">
        <v>40</v>
      </c>
      <c r="C10" s="49">
        <f>C11+C26+C29</f>
        <v>64</v>
      </c>
      <c r="D10" s="49">
        <f aca="true" t="shared" si="0" ref="D10:P10">D11+D26+D29</f>
        <v>0</v>
      </c>
      <c r="E10" s="49">
        <f t="shared" si="0"/>
        <v>3</v>
      </c>
      <c r="F10" s="49">
        <f t="shared" si="0"/>
        <v>46</v>
      </c>
      <c r="G10" s="49">
        <f t="shared" si="0"/>
        <v>9</v>
      </c>
      <c r="H10" s="49">
        <f t="shared" si="0"/>
        <v>1</v>
      </c>
      <c r="I10" s="49">
        <f t="shared" si="0"/>
        <v>5</v>
      </c>
      <c r="J10" s="49">
        <f t="shared" si="0"/>
        <v>13</v>
      </c>
      <c r="K10" s="49">
        <f t="shared" si="0"/>
        <v>46</v>
      </c>
      <c r="L10" s="49">
        <f t="shared" si="0"/>
        <v>0</v>
      </c>
      <c r="M10" s="49">
        <v>27</v>
      </c>
      <c r="N10" s="49">
        <f t="shared" si="0"/>
        <v>25</v>
      </c>
      <c r="O10" s="49">
        <f t="shared" si="0"/>
        <v>0</v>
      </c>
      <c r="P10" s="49">
        <f t="shared" si="0"/>
        <v>0</v>
      </c>
    </row>
    <row r="11" spans="1:16" ht="47.25">
      <c r="A11" s="49" t="s">
        <v>11</v>
      </c>
      <c r="B11" s="3" t="s">
        <v>68</v>
      </c>
      <c r="C11" s="49">
        <f>SUM(C12:C25)</f>
        <v>52</v>
      </c>
      <c r="D11" s="49">
        <f aca="true" t="shared" si="1" ref="D11:P11">SUM(D12:D25)</f>
        <v>0</v>
      </c>
      <c r="E11" s="49">
        <f t="shared" si="1"/>
        <v>3</v>
      </c>
      <c r="F11" s="49">
        <f t="shared" si="1"/>
        <v>40</v>
      </c>
      <c r="G11" s="49">
        <f t="shared" si="1"/>
        <v>9</v>
      </c>
      <c r="H11" s="49">
        <f t="shared" si="1"/>
        <v>0</v>
      </c>
      <c r="I11" s="49">
        <f t="shared" si="1"/>
        <v>0</v>
      </c>
      <c r="J11" s="49">
        <f t="shared" si="1"/>
        <v>12</v>
      </c>
      <c r="K11" s="49">
        <f t="shared" si="1"/>
        <v>40</v>
      </c>
      <c r="L11" s="49">
        <f t="shared" si="1"/>
        <v>0</v>
      </c>
      <c r="M11" s="49">
        <v>27</v>
      </c>
      <c r="N11" s="49">
        <v>25</v>
      </c>
      <c r="O11" s="49">
        <f t="shared" si="1"/>
        <v>0</v>
      </c>
      <c r="P11" s="49">
        <f t="shared" si="1"/>
        <v>0</v>
      </c>
    </row>
    <row r="12" spans="1:16" ht="15.75">
      <c r="A12" s="50">
        <v>1</v>
      </c>
      <c r="B12" s="7" t="s">
        <v>41</v>
      </c>
      <c r="C12" s="50">
        <v>9</v>
      </c>
      <c r="D12" s="50"/>
      <c r="E12" s="50"/>
      <c r="F12" s="50">
        <v>7</v>
      </c>
      <c r="G12" s="50">
        <v>2</v>
      </c>
      <c r="H12" s="50"/>
      <c r="I12" s="50"/>
      <c r="J12" s="42">
        <v>2</v>
      </c>
      <c r="K12" s="42">
        <v>7</v>
      </c>
      <c r="L12" s="50"/>
      <c r="M12" s="45">
        <v>4</v>
      </c>
      <c r="N12" s="46">
        <v>5</v>
      </c>
      <c r="O12" s="50"/>
      <c r="P12" s="50"/>
    </row>
    <row r="13" spans="1:16" ht="15.75">
      <c r="A13" s="50">
        <v>2</v>
      </c>
      <c r="B13" s="7" t="s">
        <v>42</v>
      </c>
      <c r="C13" s="50">
        <v>3</v>
      </c>
      <c r="D13" s="50"/>
      <c r="E13" s="50"/>
      <c r="F13" s="50">
        <v>3</v>
      </c>
      <c r="G13" s="50"/>
      <c r="H13" s="50"/>
      <c r="I13" s="50"/>
      <c r="J13" s="42">
        <v>0</v>
      </c>
      <c r="K13" s="42">
        <v>3</v>
      </c>
      <c r="L13" s="50"/>
      <c r="M13" s="45">
        <v>1</v>
      </c>
      <c r="N13" s="46">
        <v>2</v>
      </c>
      <c r="O13" s="50"/>
      <c r="P13" s="50"/>
    </row>
    <row r="14" spans="1:16" ht="15.75">
      <c r="A14" s="50">
        <v>3</v>
      </c>
      <c r="B14" s="7" t="s">
        <v>43</v>
      </c>
      <c r="C14" s="50">
        <v>2</v>
      </c>
      <c r="D14" s="50"/>
      <c r="E14" s="50"/>
      <c r="F14" s="50">
        <v>2</v>
      </c>
      <c r="G14" s="50"/>
      <c r="H14" s="50"/>
      <c r="I14" s="50"/>
      <c r="J14" s="42">
        <v>0</v>
      </c>
      <c r="K14" s="42">
        <v>2</v>
      </c>
      <c r="L14" s="50"/>
      <c r="M14" s="45">
        <v>2</v>
      </c>
      <c r="N14" s="46"/>
      <c r="O14" s="50"/>
      <c r="P14" s="50"/>
    </row>
    <row r="15" spans="1:16" ht="15.75">
      <c r="A15" s="50">
        <v>4</v>
      </c>
      <c r="B15" s="7" t="s">
        <v>44</v>
      </c>
      <c r="C15" s="50">
        <v>4</v>
      </c>
      <c r="D15" s="50"/>
      <c r="E15" s="50"/>
      <c r="F15" s="50">
        <v>4</v>
      </c>
      <c r="G15" s="50"/>
      <c r="H15" s="50"/>
      <c r="I15" s="50"/>
      <c r="J15" s="42">
        <v>0</v>
      </c>
      <c r="K15" s="42">
        <v>4</v>
      </c>
      <c r="L15" s="50"/>
      <c r="M15" s="45">
        <v>1</v>
      </c>
      <c r="N15" s="46">
        <v>3</v>
      </c>
      <c r="O15" s="50"/>
      <c r="P15" s="50"/>
    </row>
    <row r="16" spans="1:16" ht="15.75">
      <c r="A16" s="50">
        <v>5</v>
      </c>
      <c r="B16" s="7" t="s">
        <v>69</v>
      </c>
      <c r="C16" s="50">
        <v>5</v>
      </c>
      <c r="D16" s="50"/>
      <c r="E16" s="50"/>
      <c r="F16" s="50">
        <v>4</v>
      </c>
      <c r="G16" s="50">
        <v>1</v>
      </c>
      <c r="H16" s="50"/>
      <c r="I16" s="50"/>
      <c r="J16" s="42">
        <v>1</v>
      </c>
      <c r="K16" s="42">
        <v>4</v>
      </c>
      <c r="L16" s="50"/>
      <c r="M16" s="45">
        <v>4</v>
      </c>
      <c r="N16" s="46">
        <v>1</v>
      </c>
      <c r="O16" s="50"/>
      <c r="P16" s="50"/>
    </row>
    <row r="17" spans="1:16" ht="15.75">
      <c r="A17" s="50">
        <v>6</v>
      </c>
      <c r="B17" s="7" t="s">
        <v>45</v>
      </c>
      <c r="C17" s="50">
        <v>10</v>
      </c>
      <c r="D17" s="50"/>
      <c r="E17" s="50">
        <v>1</v>
      </c>
      <c r="F17" s="50">
        <v>7</v>
      </c>
      <c r="G17" s="50">
        <v>2</v>
      </c>
      <c r="H17" s="50"/>
      <c r="I17" s="50"/>
      <c r="J17" s="42">
        <v>2</v>
      </c>
      <c r="K17" s="42">
        <v>8</v>
      </c>
      <c r="L17" s="50"/>
      <c r="M17" s="45">
        <v>4</v>
      </c>
      <c r="N17" s="46">
        <v>6</v>
      </c>
      <c r="O17" s="50"/>
      <c r="P17" s="50"/>
    </row>
    <row r="18" spans="1:16" ht="15.75">
      <c r="A18" s="50">
        <v>7</v>
      </c>
      <c r="B18" s="7" t="s">
        <v>46</v>
      </c>
      <c r="C18" s="50">
        <v>3</v>
      </c>
      <c r="D18" s="50"/>
      <c r="E18" s="50"/>
      <c r="F18" s="50">
        <v>2</v>
      </c>
      <c r="G18" s="50">
        <v>1</v>
      </c>
      <c r="H18" s="50"/>
      <c r="I18" s="50"/>
      <c r="J18" s="42">
        <v>2</v>
      </c>
      <c r="K18" s="42">
        <v>1</v>
      </c>
      <c r="L18" s="50"/>
      <c r="M18" s="45">
        <v>2</v>
      </c>
      <c r="N18" s="46">
        <v>1</v>
      </c>
      <c r="O18" s="50"/>
      <c r="P18" s="50"/>
    </row>
    <row r="19" spans="1:16" ht="15.75">
      <c r="A19" s="50">
        <v>8</v>
      </c>
      <c r="B19" s="7" t="s">
        <v>47</v>
      </c>
      <c r="C19" s="50">
        <v>3</v>
      </c>
      <c r="D19" s="50"/>
      <c r="E19" s="50"/>
      <c r="F19" s="50">
        <v>3</v>
      </c>
      <c r="G19" s="50"/>
      <c r="H19" s="50"/>
      <c r="I19" s="50"/>
      <c r="J19" s="42">
        <v>0</v>
      </c>
      <c r="K19" s="42">
        <v>3</v>
      </c>
      <c r="L19" s="50"/>
      <c r="M19" s="45">
        <v>1</v>
      </c>
      <c r="N19" s="46">
        <v>2</v>
      </c>
      <c r="O19" s="50"/>
      <c r="P19" s="50"/>
    </row>
    <row r="20" spans="1:16" ht="15.75">
      <c r="A20" s="50">
        <v>9</v>
      </c>
      <c r="B20" s="7" t="s">
        <v>48</v>
      </c>
      <c r="C20" s="50">
        <v>2</v>
      </c>
      <c r="D20" s="50"/>
      <c r="E20" s="50"/>
      <c r="F20" s="50">
        <v>2</v>
      </c>
      <c r="G20" s="50"/>
      <c r="H20" s="50"/>
      <c r="I20" s="50"/>
      <c r="J20" s="42">
        <v>1</v>
      </c>
      <c r="K20" s="42">
        <v>1</v>
      </c>
      <c r="L20" s="50"/>
      <c r="M20" s="45">
        <v>2</v>
      </c>
      <c r="N20" s="46"/>
      <c r="O20" s="50"/>
      <c r="P20" s="50"/>
    </row>
    <row r="21" spans="1:16" ht="15.75">
      <c r="A21" s="50">
        <v>10</v>
      </c>
      <c r="B21" s="7" t="s">
        <v>49</v>
      </c>
      <c r="C21" s="50">
        <v>2</v>
      </c>
      <c r="D21" s="50"/>
      <c r="E21" s="50">
        <v>1</v>
      </c>
      <c r="F21" s="50">
        <v>1</v>
      </c>
      <c r="G21" s="50"/>
      <c r="H21" s="50"/>
      <c r="I21" s="50"/>
      <c r="J21" s="42"/>
      <c r="K21" s="42">
        <v>2</v>
      </c>
      <c r="L21" s="50"/>
      <c r="M21" s="45">
        <v>1</v>
      </c>
      <c r="N21" s="46">
        <v>1</v>
      </c>
      <c r="O21" s="50"/>
      <c r="P21" s="50"/>
    </row>
    <row r="22" spans="1:16" ht="15.75">
      <c r="A22" s="50">
        <v>11</v>
      </c>
      <c r="B22" s="7" t="s">
        <v>50</v>
      </c>
      <c r="C22" s="50">
        <v>2</v>
      </c>
      <c r="D22" s="50"/>
      <c r="E22" s="50"/>
      <c r="F22" s="50">
        <v>1</v>
      </c>
      <c r="G22" s="50">
        <v>1</v>
      </c>
      <c r="H22" s="50"/>
      <c r="I22" s="50"/>
      <c r="J22" s="42">
        <v>1</v>
      </c>
      <c r="K22" s="42">
        <v>1</v>
      </c>
      <c r="L22" s="50"/>
      <c r="M22" s="45">
        <v>1</v>
      </c>
      <c r="N22" s="46">
        <v>1</v>
      </c>
      <c r="O22" s="50"/>
      <c r="P22" s="50"/>
    </row>
    <row r="23" spans="1:16" ht="15.75">
      <c r="A23" s="50">
        <v>12</v>
      </c>
      <c r="B23" s="7" t="s">
        <v>51</v>
      </c>
      <c r="C23" s="50">
        <v>4</v>
      </c>
      <c r="D23" s="50"/>
      <c r="E23" s="50">
        <v>1</v>
      </c>
      <c r="F23" s="50">
        <v>2</v>
      </c>
      <c r="G23" s="50">
        <v>1</v>
      </c>
      <c r="H23" s="50"/>
      <c r="I23" s="50"/>
      <c r="J23" s="42">
        <v>1</v>
      </c>
      <c r="K23" s="42">
        <v>3</v>
      </c>
      <c r="L23" s="50"/>
      <c r="M23" s="45">
        <v>1</v>
      </c>
      <c r="N23" s="46">
        <v>3</v>
      </c>
      <c r="O23" s="50"/>
      <c r="P23" s="50"/>
    </row>
    <row r="24" spans="1:16" ht="15.75">
      <c r="A24" s="50">
        <v>13</v>
      </c>
      <c r="B24" s="7" t="s">
        <v>52</v>
      </c>
      <c r="C24" s="50">
        <v>1</v>
      </c>
      <c r="D24" s="50"/>
      <c r="E24" s="50"/>
      <c r="F24" s="50">
        <v>1</v>
      </c>
      <c r="G24" s="50"/>
      <c r="H24" s="50"/>
      <c r="I24" s="50"/>
      <c r="J24" s="42">
        <v>1</v>
      </c>
      <c r="K24" s="42">
        <v>0</v>
      </c>
      <c r="L24" s="50"/>
      <c r="M24" s="45">
        <v>0</v>
      </c>
      <c r="N24" s="46">
        <v>1</v>
      </c>
      <c r="O24" s="50"/>
      <c r="P24" s="50"/>
    </row>
    <row r="25" spans="1:16" ht="15.75">
      <c r="A25" s="50">
        <v>14</v>
      </c>
      <c r="B25" s="7" t="s">
        <v>53</v>
      </c>
      <c r="C25" s="50">
        <v>2</v>
      </c>
      <c r="D25" s="50"/>
      <c r="E25" s="50"/>
      <c r="F25" s="50">
        <v>1</v>
      </c>
      <c r="G25" s="50">
        <v>1</v>
      </c>
      <c r="H25" s="50"/>
      <c r="I25" s="50"/>
      <c r="J25" s="42">
        <v>1</v>
      </c>
      <c r="K25" s="42">
        <v>1</v>
      </c>
      <c r="L25" s="50"/>
      <c r="M25" s="45">
        <v>1</v>
      </c>
      <c r="N25" s="46">
        <v>1</v>
      </c>
      <c r="O25" s="50"/>
      <c r="P25" s="50"/>
    </row>
    <row r="26" spans="1:16" ht="15.75">
      <c r="A26" s="49" t="s">
        <v>13</v>
      </c>
      <c r="B26" s="6" t="s">
        <v>54</v>
      </c>
      <c r="C26" s="49">
        <f>SUM(C27:C28)</f>
        <v>3</v>
      </c>
      <c r="D26" s="49">
        <f aca="true" t="shared" si="2" ref="D26:P26">SUM(D27:D28)</f>
        <v>0</v>
      </c>
      <c r="E26" s="49">
        <f t="shared" si="2"/>
        <v>0</v>
      </c>
      <c r="F26" s="49">
        <f t="shared" si="2"/>
        <v>3</v>
      </c>
      <c r="G26" s="49">
        <f t="shared" si="2"/>
        <v>0</v>
      </c>
      <c r="H26" s="49">
        <f t="shared" si="2"/>
        <v>0</v>
      </c>
      <c r="I26" s="49">
        <f t="shared" si="2"/>
        <v>0</v>
      </c>
      <c r="J26" s="49">
        <f t="shared" si="2"/>
        <v>0</v>
      </c>
      <c r="K26" s="49">
        <f t="shared" si="2"/>
        <v>3</v>
      </c>
      <c r="L26" s="49">
        <f t="shared" si="2"/>
        <v>0</v>
      </c>
      <c r="M26" s="49">
        <f t="shared" si="2"/>
        <v>3</v>
      </c>
      <c r="N26" s="49">
        <f t="shared" si="2"/>
        <v>0</v>
      </c>
      <c r="O26" s="49">
        <f t="shared" si="2"/>
        <v>0</v>
      </c>
      <c r="P26" s="49">
        <f t="shared" si="2"/>
        <v>0</v>
      </c>
    </row>
    <row r="27" spans="1:16" ht="15.75">
      <c r="A27" s="50">
        <v>1</v>
      </c>
      <c r="B27" s="7" t="s">
        <v>55</v>
      </c>
      <c r="C27" s="50">
        <v>1</v>
      </c>
      <c r="D27" s="50"/>
      <c r="E27" s="50"/>
      <c r="F27" s="50">
        <v>1</v>
      </c>
      <c r="G27" s="50"/>
      <c r="H27" s="50"/>
      <c r="I27" s="50"/>
      <c r="J27" s="50"/>
      <c r="K27" s="50">
        <v>1</v>
      </c>
      <c r="L27" s="50"/>
      <c r="M27" s="50">
        <v>1</v>
      </c>
      <c r="N27" s="50"/>
      <c r="O27" s="50"/>
      <c r="P27" s="50"/>
    </row>
    <row r="28" spans="1:16" ht="15.75">
      <c r="A28" s="50">
        <v>2</v>
      </c>
      <c r="B28" s="7" t="s">
        <v>56</v>
      </c>
      <c r="C28" s="50">
        <v>2</v>
      </c>
      <c r="D28" s="50"/>
      <c r="E28" s="50"/>
      <c r="F28" s="50">
        <v>2</v>
      </c>
      <c r="G28" s="50"/>
      <c r="H28" s="50"/>
      <c r="I28" s="50"/>
      <c r="J28" s="50"/>
      <c r="K28" s="50">
        <v>2</v>
      </c>
      <c r="L28" s="50"/>
      <c r="M28" s="50">
        <v>2</v>
      </c>
      <c r="N28" s="50"/>
      <c r="O28" s="50"/>
      <c r="P28" s="50"/>
    </row>
    <row r="29" spans="1:16" ht="15.75">
      <c r="A29" s="49" t="s">
        <v>15</v>
      </c>
      <c r="B29" s="6" t="s">
        <v>57</v>
      </c>
      <c r="C29" s="49">
        <f>SUM(C30:C41)</f>
        <v>9</v>
      </c>
      <c r="D29" s="49">
        <f aca="true" t="shared" si="3" ref="D29:P29">SUM(D30:D41)</f>
        <v>0</v>
      </c>
      <c r="E29" s="49">
        <f t="shared" si="3"/>
        <v>0</v>
      </c>
      <c r="F29" s="49">
        <f t="shared" si="3"/>
        <v>3</v>
      </c>
      <c r="G29" s="49">
        <f t="shared" si="3"/>
        <v>0</v>
      </c>
      <c r="H29" s="49">
        <f t="shared" si="3"/>
        <v>1</v>
      </c>
      <c r="I29" s="49">
        <f t="shared" si="3"/>
        <v>5</v>
      </c>
      <c r="J29" s="49">
        <f t="shared" si="3"/>
        <v>1</v>
      </c>
      <c r="K29" s="49">
        <f t="shared" si="3"/>
        <v>3</v>
      </c>
      <c r="L29" s="49">
        <f t="shared" si="3"/>
        <v>0</v>
      </c>
      <c r="M29" s="49">
        <f t="shared" si="3"/>
        <v>0</v>
      </c>
      <c r="N29" s="49">
        <f t="shared" si="3"/>
        <v>0</v>
      </c>
      <c r="O29" s="49">
        <f t="shared" si="3"/>
        <v>0</v>
      </c>
      <c r="P29" s="49">
        <f t="shared" si="3"/>
        <v>0</v>
      </c>
    </row>
    <row r="30" spans="1:16" ht="15.75">
      <c r="A30" s="50">
        <v>1</v>
      </c>
      <c r="B30" s="7" t="s">
        <v>58</v>
      </c>
      <c r="C30" s="50"/>
      <c r="D30" s="50"/>
      <c r="E30" s="50"/>
      <c r="F30" s="50"/>
      <c r="G30" s="50"/>
      <c r="H30" s="50"/>
      <c r="I30" s="50"/>
      <c r="J30" s="50"/>
      <c r="K30" s="50"/>
      <c r="L30" s="50"/>
      <c r="M30" s="50"/>
      <c r="N30" s="50"/>
      <c r="O30" s="50"/>
      <c r="P30" s="50"/>
    </row>
    <row r="31" spans="1:16" ht="15.75">
      <c r="A31" s="50">
        <v>2</v>
      </c>
      <c r="B31" s="7" t="s">
        <v>59</v>
      </c>
      <c r="C31" s="50">
        <v>1</v>
      </c>
      <c r="D31" s="50"/>
      <c r="E31" s="50"/>
      <c r="F31" s="50">
        <v>1</v>
      </c>
      <c r="G31" s="50"/>
      <c r="H31" s="50"/>
      <c r="I31" s="50"/>
      <c r="J31" s="50"/>
      <c r="K31" s="50">
        <v>1</v>
      </c>
      <c r="L31" s="50"/>
      <c r="M31" s="50"/>
      <c r="N31" s="50"/>
      <c r="O31" s="50"/>
      <c r="P31" s="50"/>
    </row>
    <row r="32" spans="1:16" ht="15.75">
      <c r="A32" s="50">
        <v>3</v>
      </c>
      <c r="B32" s="7" t="s">
        <v>67</v>
      </c>
      <c r="C32" s="50">
        <v>1</v>
      </c>
      <c r="D32" s="50"/>
      <c r="E32" s="50"/>
      <c r="F32" s="50">
        <v>1</v>
      </c>
      <c r="G32" s="50"/>
      <c r="H32" s="50"/>
      <c r="I32" s="50"/>
      <c r="J32" s="50"/>
      <c r="K32" s="50">
        <v>1</v>
      </c>
      <c r="L32" s="50"/>
      <c r="M32" s="50"/>
      <c r="N32" s="50"/>
      <c r="O32" s="50"/>
      <c r="P32" s="50"/>
    </row>
    <row r="33" spans="1:16" ht="15.75">
      <c r="A33" s="50">
        <v>4</v>
      </c>
      <c r="B33" s="7" t="s">
        <v>60</v>
      </c>
      <c r="C33" s="50">
        <v>1</v>
      </c>
      <c r="D33" s="50"/>
      <c r="E33" s="50"/>
      <c r="F33" s="50"/>
      <c r="G33" s="50"/>
      <c r="H33" s="50">
        <v>1</v>
      </c>
      <c r="I33" s="50"/>
      <c r="J33" s="50">
        <v>1</v>
      </c>
      <c r="K33" s="50"/>
      <c r="L33" s="50"/>
      <c r="M33" s="50"/>
      <c r="N33" s="50"/>
      <c r="O33" s="50"/>
      <c r="P33" s="50"/>
    </row>
    <row r="34" spans="1:16" ht="15.75">
      <c r="A34" s="50">
        <v>5</v>
      </c>
      <c r="B34" s="7" t="s">
        <v>61</v>
      </c>
      <c r="C34" s="50">
        <v>1</v>
      </c>
      <c r="D34" s="50"/>
      <c r="E34" s="50"/>
      <c r="F34" s="50">
        <v>1</v>
      </c>
      <c r="G34" s="50"/>
      <c r="H34" s="50"/>
      <c r="I34" s="50"/>
      <c r="J34" s="50"/>
      <c r="K34" s="50">
        <v>1</v>
      </c>
      <c r="L34" s="50"/>
      <c r="M34" s="50"/>
      <c r="N34" s="50"/>
      <c r="O34" s="50"/>
      <c r="P34" s="50"/>
    </row>
    <row r="35" spans="1:16" ht="31.5">
      <c r="A35" s="50">
        <v>6</v>
      </c>
      <c r="B35" s="3" t="s">
        <v>62</v>
      </c>
      <c r="C35" s="50"/>
      <c r="D35" s="50"/>
      <c r="E35" s="50"/>
      <c r="F35" s="50"/>
      <c r="G35" s="50"/>
      <c r="H35" s="50"/>
      <c r="I35" s="50"/>
      <c r="J35" s="50"/>
      <c r="K35" s="50"/>
      <c r="L35" s="50"/>
      <c r="M35" s="50"/>
      <c r="N35" s="50"/>
      <c r="O35" s="50"/>
      <c r="P35" s="50"/>
    </row>
    <row r="36" spans="1:16" ht="47.25">
      <c r="A36" s="50">
        <v>7</v>
      </c>
      <c r="B36" s="3" t="s">
        <v>63</v>
      </c>
      <c r="C36" s="50"/>
      <c r="D36" s="50"/>
      <c r="E36" s="50"/>
      <c r="F36" s="50"/>
      <c r="G36" s="50"/>
      <c r="I36" s="50"/>
      <c r="J36" s="50"/>
      <c r="K36" s="50"/>
      <c r="L36" s="50"/>
      <c r="M36" s="50"/>
      <c r="N36" s="50"/>
      <c r="O36" s="50"/>
      <c r="P36" s="50"/>
    </row>
    <row r="37" spans="1:16" ht="31.5">
      <c r="A37" s="50">
        <v>8</v>
      </c>
      <c r="B37" s="3" t="s">
        <v>64</v>
      </c>
      <c r="C37" s="50"/>
      <c r="D37" s="50"/>
      <c r="E37" s="50"/>
      <c r="F37" s="50"/>
      <c r="G37" s="50"/>
      <c r="H37" s="50"/>
      <c r="I37" s="50"/>
      <c r="J37" s="50"/>
      <c r="K37" s="50"/>
      <c r="L37" s="50"/>
      <c r="M37" s="50"/>
      <c r="N37" s="50"/>
      <c r="O37" s="50"/>
      <c r="P37" s="50"/>
    </row>
    <row r="38" spans="1:16" ht="15.75">
      <c r="A38" s="50">
        <v>9</v>
      </c>
      <c r="B38" s="3" t="s">
        <v>70</v>
      </c>
      <c r="C38" s="50"/>
      <c r="D38" s="50"/>
      <c r="E38" s="50"/>
      <c r="F38" s="50"/>
      <c r="G38" s="50"/>
      <c r="H38" s="50"/>
      <c r="I38" s="50"/>
      <c r="J38" s="50"/>
      <c r="K38" s="50"/>
      <c r="L38" s="50"/>
      <c r="M38" s="50"/>
      <c r="N38" s="50"/>
      <c r="O38" s="50"/>
      <c r="P38" s="50"/>
    </row>
    <row r="39" spans="1:16" ht="15.75">
      <c r="A39" s="50">
        <v>10</v>
      </c>
      <c r="B39" s="7" t="s">
        <v>65</v>
      </c>
      <c r="C39" s="50">
        <v>2</v>
      </c>
      <c r="D39" s="50"/>
      <c r="E39" s="50"/>
      <c r="F39" s="50"/>
      <c r="G39" s="50"/>
      <c r="H39" s="50"/>
      <c r="I39" s="50">
        <v>2</v>
      </c>
      <c r="J39" s="50"/>
      <c r="K39" s="50"/>
      <c r="L39" s="50"/>
      <c r="M39" s="50"/>
      <c r="N39" s="50"/>
      <c r="O39" s="50"/>
      <c r="P39" s="50"/>
    </row>
    <row r="40" spans="1:16" ht="15.75">
      <c r="A40" s="50">
        <v>11</v>
      </c>
      <c r="B40" s="7" t="s">
        <v>66</v>
      </c>
      <c r="C40" s="50">
        <v>3</v>
      </c>
      <c r="D40" s="50"/>
      <c r="E40" s="50"/>
      <c r="F40" s="50"/>
      <c r="G40" s="50"/>
      <c r="H40" s="50"/>
      <c r="I40" s="50">
        <v>3</v>
      </c>
      <c r="J40" s="50"/>
      <c r="K40" s="50"/>
      <c r="L40" s="50"/>
      <c r="M40" s="50"/>
      <c r="N40" s="50"/>
      <c r="O40" s="50"/>
      <c r="P40" s="50"/>
    </row>
    <row r="41" spans="1:16" ht="15.75">
      <c r="A41" s="50">
        <v>12</v>
      </c>
      <c r="B41" s="7" t="s">
        <v>71</v>
      </c>
      <c r="C41" s="50"/>
      <c r="D41" s="50"/>
      <c r="E41" s="50"/>
      <c r="F41" s="50"/>
      <c r="G41" s="50"/>
      <c r="H41" s="50"/>
      <c r="I41" s="50"/>
      <c r="J41" s="50"/>
      <c r="K41" s="50"/>
      <c r="L41" s="50"/>
      <c r="M41" s="50"/>
      <c r="N41" s="50"/>
      <c r="O41" s="50"/>
      <c r="P41" s="50"/>
    </row>
    <row r="42" spans="11:16" ht="15.75">
      <c r="K42" s="58" t="s">
        <v>227</v>
      </c>
      <c r="L42" s="58"/>
      <c r="M42" s="58"/>
      <c r="N42" s="58"/>
      <c r="O42" s="58"/>
      <c r="P42" s="58"/>
    </row>
    <row r="43" spans="11:16" ht="15.75">
      <c r="K43" s="59" t="s">
        <v>23</v>
      </c>
      <c r="L43" s="59"/>
      <c r="M43" s="59"/>
      <c r="N43" s="59"/>
      <c r="O43" s="59"/>
      <c r="P43" s="59"/>
    </row>
  </sheetData>
  <sheetProtection/>
  <mergeCells count="15">
    <mergeCell ref="A1:F1"/>
    <mergeCell ref="A2:F2"/>
    <mergeCell ref="O3:P3"/>
    <mergeCell ref="A4:P4"/>
    <mergeCell ref="A5:P5"/>
    <mergeCell ref="A6:P6"/>
    <mergeCell ref="K42:P42"/>
    <mergeCell ref="K43:P43"/>
    <mergeCell ref="A7:P7"/>
    <mergeCell ref="A8:A10"/>
    <mergeCell ref="B8:B9"/>
    <mergeCell ref="C8:C9"/>
    <mergeCell ref="D8:I8"/>
    <mergeCell ref="J8:L8"/>
    <mergeCell ref="M8:P8"/>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2023-10-13T08:36:44Z</dcterms:modified>
  <cp:category/>
  <cp:version/>
  <cp:contentType/>
  <cp:contentStatus/>
</cp:coreProperties>
</file>